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30" yWindow="2070" windowWidth="7050" windowHeight="7200" tabRatio="599"/>
  </bookViews>
  <sheets>
    <sheet name="BCA" sheetId="4" r:id="rId1"/>
  </sheets>
  <definedNames>
    <definedName name="_xlnm.Print_Area" localSheetId="0">BCA!$A$1:$AN$55</definedName>
  </definedNames>
  <calcPr calcId="125725"/>
</workbook>
</file>

<file path=xl/calcChain.xml><?xml version="1.0" encoding="utf-8"?>
<calcChain xmlns="http://schemas.openxmlformats.org/spreadsheetml/2006/main">
  <c r="V15" i="4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S28"/>
  <c r="T28"/>
  <c r="U29"/>
  <c r="V29"/>
  <c r="W29"/>
  <c r="T30"/>
  <c r="V36"/>
  <c r="V37"/>
  <c r="V38"/>
  <c r="V39"/>
  <c r="V40"/>
  <c r="V41"/>
  <c r="V42"/>
  <c r="V43"/>
  <c r="V44"/>
  <c r="V45"/>
  <c r="V46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A28"/>
  <c r="AB28"/>
  <c r="AC29"/>
  <c r="AD29"/>
  <c r="AE29"/>
  <c r="AB30"/>
  <c r="AI28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J28"/>
  <c r="AK29"/>
  <c r="AL29"/>
  <c r="AM29"/>
  <c r="AJ30"/>
  <c r="M29"/>
  <c r="N29"/>
  <c r="O29"/>
  <c r="E29"/>
  <c r="F29"/>
  <c r="G29"/>
  <c r="D28"/>
  <c r="F25"/>
  <c r="G25"/>
  <c r="F15"/>
  <c r="G15"/>
  <c r="C28"/>
  <c r="D36"/>
  <c r="N26"/>
  <c r="O26"/>
  <c r="F26"/>
  <c r="G26"/>
  <c r="L28"/>
  <c r="F17"/>
  <c r="G17"/>
  <c r="F16"/>
  <c r="G16"/>
  <c r="N25"/>
  <c r="O25"/>
  <c r="F24"/>
  <c r="G24"/>
  <c r="F23"/>
  <c r="G23"/>
  <c r="F22"/>
  <c r="G22"/>
  <c r="F21"/>
  <c r="G21"/>
  <c r="F20"/>
  <c r="G20"/>
  <c r="F19"/>
  <c r="G19"/>
  <c r="F18"/>
  <c r="G18"/>
  <c r="N24"/>
  <c r="O24"/>
  <c r="N23"/>
  <c r="O23"/>
  <c r="N22"/>
  <c r="O22"/>
  <c r="N21"/>
  <c r="O21"/>
  <c r="N20"/>
  <c r="O20"/>
  <c r="N19"/>
  <c r="O19"/>
  <c r="N18"/>
  <c r="O18"/>
  <c r="N17"/>
  <c r="O17"/>
  <c r="N16"/>
  <c r="O16"/>
  <c r="N15"/>
  <c r="O15"/>
  <c r="L30"/>
  <c r="K28"/>
  <c r="D30"/>
  <c r="D50"/>
  <c r="O49"/>
  <c r="D49"/>
  <c r="O48"/>
  <c r="D48"/>
  <c r="O47"/>
  <c r="D47"/>
  <c r="O46"/>
  <c r="D46"/>
  <c r="O45"/>
  <c r="D45"/>
  <c r="O44"/>
  <c r="D44"/>
  <c r="O43"/>
  <c r="D43"/>
  <c r="O42"/>
  <c r="D42"/>
  <c r="O41"/>
  <c r="D41"/>
  <c r="O40"/>
  <c r="D40"/>
  <c r="O39"/>
  <c r="D39"/>
  <c r="O38"/>
  <c r="O37"/>
  <c r="O36"/>
  <c r="D51"/>
</calcChain>
</file>

<file path=xl/sharedStrings.xml><?xml version="1.0" encoding="utf-8"?>
<sst xmlns="http://schemas.openxmlformats.org/spreadsheetml/2006/main" count="127" uniqueCount="41">
  <si>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</si>
  <si>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</si>
  <si>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</si>
  <si>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</si>
  <si>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</si>
  <si>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</si>
  <si>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</si>
  <si>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</si>
  <si>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</si>
  <si>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</si>
  <si>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</si>
  <si>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</si>
  <si>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dif 98-97</t>
  </si>
  <si>
    <t>AÑO</t>
  </si>
  <si>
    <t>MES</t>
  </si>
  <si>
    <t xml:space="preserve">       %</t>
  </si>
  <si>
    <t>TOTAL</t>
  </si>
  <si>
    <t xml:space="preserve"> ESTADISTICAS  MOVIMIENTO DE AERONAVES</t>
  </si>
  <si>
    <t>( Tn.)</t>
  </si>
  <si>
    <t xml:space="preserve"> ESTADISTICAS  MOVIMIENTO DE CARGA</t>
  </si>
  <si>
    <t>(Arribos + Salidas)</t>
  </si>
  <si>
    <t>ESTADISTICAS  MOVIMIENTO DE PASAJEROS</t>
  </si>
  <si>
    <t xml:space="preserve"> ESTADISTICAS  MOVIMIENTO DE CORREO Y DIARIO</t>
  </si>
  <si>
    <t xml:space="preserve">                                    ESTADISTICAS  MOVIMIENTO DE AERONAVES</t>
  </si>
  <si>
    <t xml:space="preserve">         Página n°2</t>
  </si>
  <si>
    <t xml:space="preserve">  </t>
  </si>
  <si>
    <t xml:space="preserve">  (Arribos + Salidas)</t>
  </si>
  <si>
    <t>(Arribos + Salidas + Tránsito)</t>
  </si>
  <si>
    <t xml:space="preserve">         Página n°1</t>
  </si>
  <si>
    <t xml:space="preserve">  ( n )</t>
  </si>
  <si>
    <t>(MTOW   Arribo + Salida)</t>
  </si>
  <si>
    <t xml:space="preserve">      n</t>
  </si>
  <si>
    <t>Progresivo</t>
  </si>
  <si>
    <t xml:space="preserve"> ( Tn.)</t>
  </si>
  <si>
    <t>.</t>
  </si>
  <si>
    <t xml:space="preserve">         Página n° 3</t>
  </si>
  <si>
    <t xml:space="preserve">        Página n° 4</t>
  </si>
  <si>
    <t xml:space="preserve">         Página n° 5</t>
  </si>
  <si>
    <t>DIFERENCIA 07/08</t>
  </si>
  <si>
    <t>DIFERENCIA 15/16</t>
  </si>
  <si>
    <t>DIFERENCIA 16/17</t>
  </si>
</sst>
</file>

<file path=xl/styles.xml><?xml version="1.0" encoding="utf-8"?>
<styleSheet xmlns="http://schemas.openxmlformats.org/spreadsheetml/2006/main">
  <numFmts count="1">
    <numFmt numFmtId="210" formatCode="0.0"/>
  </numFmts>
  <fonts count="2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indexed="57"/>
      <name val="Arial"/>
      <family val="2"/>
    </font>
    <font>
      <b/>
      <sz val="11"/>
      <color indexed="57"/>
      <name val="Arial"/>
      <family val="2"/>
    </font>
    <font>
      <sz val="11"/>
      <color indexed="48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10" fontId="5" fillId="0" borderId="0" xfId="0" applyNumberFormat="1" applyFont="1" applyBorder="1" applyAlignment="1">
      <alignment horizontal="center"/>
    </xf>
    <xf numFmtId="210" fontId="1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210" fontId="6" fillId="0" borderId="0" xfId="0" applyNumberFormat="1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1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/>
    <xf numFmtId="210" fontId="6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10" fontId="1" fillId="0" borderId="0" xfId="0" applyNumberFormat="1" applyFont="1" applyBorder="1"/>
    <xf numFmtId="210" fontId="6" fillId="0" borderId="0" xfId="0" applyNumberFormat="1" applyFont="1" applyBorder="1"/>
    <xf numFmtId="0" fontId="1" fillId="0" borderId="0" xfId="0" applyFont="1" applyFill="1" applyBorder="1"/>
    <xf numFmtId="2" fontId="6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" fontId="1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210" fontId="7" fillId="0" borderId="3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210" fontId="4" fillId="0" borderId="0" xfId="0" applyNumberFormat="1" applyFont="1" applyBorder="1" applyAlignment="1">
      <alignment horizontal="center"/>
    </xf>
    <xf numFmtId="210" fontId="1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 wrapText="1"/>
    </xf>
    <xf numFmtId="1" fontId="1" fillId="0" borderId="1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1" fontId="4" fillId="2" borderId="6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210" fontId="1" fillId="2" borderId="14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1" fontId="4" fillId="2" borderId="18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1" fontId="14" fillId="2" borderId="16" xfId="0" applyNumberFormat="1" applyFont="1" applyFill="1" applyBorder="1" applyAlignment="1">
      <alignment horizontal="center"/>
    </xf>
    <xf numFmtId="1" fontId="12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wrapText="1"/>
    </xf>
    <xf numFmtId="1" fontId="7" fillId="2" borderId="15" xfId="0" applyNumberFormat="1" applyFont="1" applyFill="1" applyBorder="1" applyAlignment="1">
      <alignment horizontal="center" wrapText="1"/>
    </xf>
    <xf numFmtId="210" fontId="7" fillId="2" borderId="3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210" fontId="6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210" fontId="6" fillId="2" borderId="0" xfId="0" applyNumberFormat="1" applyFont="1" applyFill="1"/>
    <xf numFmtId="0" fontId="0" fillId="2" borderId="0" xfId="0" applyFill="1"/>
    <xf numFmtId="210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1" fontId="4" fillId="2" borderId="0" xfId="0" applyNumberFormat="1" applyFont="1" applyFill="1"/>
    <xf numFmtId="1" fontId="11" fillId="2" borderId="0" xfId="0" applyNumberFormat="1" applyFont="1" applyFill="1" applyBorder="1"/>
    <xf numFmtId="0" fontId="13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0" fontId="8" fillId="2" borderId="0" xfId="0" applyFont="1" applyFill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Fill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5" fillId="0" borderId="0" xfId="0" applyFont="1"/>
    <xf numFmtId="1" fontId="17" fillId="0" borderId="6" xfId="0" applyNumberFormat="1" applyFont="1" applyFill="1" applyBorder="1" applyAlignment="1">
      <alignment horizontal="center"/>
    </xf>
    <xf numFmtId="1" fontId="17" fillId="0" borderId="18" xfId="0" applyNumberFormat="1" applyFont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0" fontId="17" fillId="0" borderId="0" xfId="0" applyFont="1" applyBorder="1"/>
    <xf numFmtId="0" fontId="18" fillId="0" borderId="20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210" fontId="18" fillId="0" borderId="3" xfId="0" applyNumberFormat="1" applyFont="1" applyBorder="1" applyAlignment="1">
      <alignment horizontal="center" wrapText="1"/>
    </xf>
    <xf numFmtId="1" fontId="15" fillId="0" borderId="6" xfId="0" applyNumberFormat="1" applyFont="1" applyFill="1" applyBorder="1" applyAlignment="1">
      <alignment horizontal="center"/>
    </xf>
    <xf numFmtId="1" fontId="15" fillId="0" borderId="18" xfId="0" applyNumberFormat="1" applyFont="1" applyBorder="1" applyAlignment="1">
      <alignment horizontal="center"/>
    </xf>
    <xf numFmtId="1" fontId="15" fillId="0" borderId="1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10" fontId="20" fillId="0" borderId="28" xfId="0" applyNumberFormat="1" applyFont="1" applyBorder="1" applyAlignment="1">
      <alignment horizontal="center" vertical="center"/>
    </xf>
    <xf numFmtId="210" fontId="20" fillId="0" borderId="2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MOVIMIENTO DE PASAJEROS </a:t>
            </a:r>
            <a:r>
              <a:rPr lang="es-ES" sz="1100" b="1" i="0" strike="noStrike">
                <a:solidFill>
                  <a:srgbClr val="000000"/>
                </a:solidFill>
                <a:latin typeface="Arial"/>
                <a:cs typeface="Arial"/>
              </a:rPr>
              <a:t>( n )</a:t>
            </a:r>
            <a:endParaRPr lang="es-ES" sz="11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(Arribos + Salidas + Tránsito)</a:t>
            </a:r>
          </a:p>
        </c:rich>
      </c:tx>
      <c:layout>
        <c:manualLayout>
          <c:xMode val="edge"/>
          <c:yMode val="edge"/>
          <c:x val="0.326393174207456"/>
          <c:y val="3.13200080759135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1689797163337"/>
          <c:y val="0.19910514541387025"/>
          <c:w val="0.71056885770931832"/>
          <c:h val="0.5145413870246085"/>
        </c:manualLayout>
      </c:layout>
      <c:lineChart>
        <c:grouping val="standard"/>
        <c:ser>
          <c:idx val="1"/>
          <c:order val="0"/>
          <c:tx>
            <c:strRef>
              <c:f>BCA!$C$14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BCA!$B$15:$B$26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BCA!$C$15:$C$26</c:f>
              <c:numCache>
                <c:formatCode>General</c:formatCode>
                <c:ptCount val="12"/>
                <c:pt idx="0">
                  <c:v>20680</c:v>
                </c:pt>
                <c:pt idx="1">
                  <c:v>20674</c:v>
                </c:pt>
                <c:pt idx="2">
                  <c:v>24794</c:v>
                </c:pt>
                <c:pt idx="3">
                  <c:v>24480</c:v>
                </c:pt>
                <c:pt idx="4">
                  <c:v>27169</c:v>
                </c:pt>
                <c:pt idx="5">
                  <c:v>25584</c:v>
                </c:pt>
                <c:pt idx="6">
                  <c:v>27170</c:v>
                </c:pt>
                <c:pt idx="7">
                  <c:v>28199</c:v>
                </c:pt>
                <c:pt idx="8">
                  <c:v>30008</c:v>
                </c:pt>
                <c:pt idx="9">
                  <c:v>30723</c:v>
                </c:pt>
                <c:pt idx="10">
                  <c:v>29621</c:v>
                </c:pt>
                <c:pt idx="11">
                  <c:v>30366</c:v>
                </c:pt>
              </c:numCache>
            </c:numRef>
          </c:val>
        </c:ser>
        <c:ser>
          <c:idx val="2"/>
          <c:order val="1"/>
          <c:tx>
            <c:strRef>
              <c:f>BCA!$D$14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BCA!$B$15:$B$26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BCA!$D$15:$D$26</c:f>
              <c:numCache>
                <c:formatCode>General</c:formatCode>
                <c:ptCount val="12"/>
                <c:pt idx="0">
                  <c:v>22736</c:v>
                </c:pt>
                <c:pt idx="1">
                  <c:v>22011</c:v>
                </c:pt>
                <c:pt idx="2">
                  <c:v>24725</c:v>
                </c:pt>
                <c:pt idx="3">
                  <c:v>24111</c:v>
                </c:pt>
                <c:pt idx="4">
                  <c:v>25024</c:v>
                </c:pt>
                <c:pt idx="5">
                  <c:v>23821</c:v>
                </c:pt>
                <c:pt idx="6">
                  <c:v>25765</c:v>
                </c:pt>
                <c:pt idx="7">
                  <c:v>25638</c:v>
                </c:pt>
                <c:pt idx="8">
                  <c:v>26836</c:v>
                </c:pt>
                <c:pt idx="9">
                  <c:v>31314</c:v>
                </c:pt>
                <c:pt idx="10">
                  <c:v>28727</c:v>
                </c:pt>
                <c:pt idx="11">
                  <c:v>27362</c:v>
                </c:pt>
              </c:numCache>
            </c:numRef>
          </c:val>
        </c:ser>
        <c:ser>
          <c:idx val="0"/>
          <c:order val="2"/>
          <c:tx>
            <c:strRef>
              <c:f>BCA!$E$14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BCA!$B$15:$B$26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BCA!$E$15:$E$26</c:f>
              <c:numCache>
                <c:formatCode>General</c:formatCode>
                <c:ptCount val="12"/>
                <c:pt idx="0">
                  <c:v>23809</c:v>
                </c:pt>
                <c:pt idx="1">
                  <c:v>24196</c:v>
                </c:pt>
                <c:pt idx="2">
                  <c:v>29428</c:v>
                </c:pt>
                <c:pt idx="3">
                  <c:v>36941</c:v>
                </c:pt>
                <c:pt idx="4">
                  <c:v>39754</c:v>
                </c:pt>
                <c:pt idx="5">
                  <c:v>38544</c:v>
                </c:pt>
              </c:numCache>
            </c:numRef>
          </c:val>
        </c:ser>
        <c:marker val="1"/>
        <c:axId val="68150400"/>
        <c:axId val="68152704"/>
      </c:lineChart>
      <c:catAx>
        <c:axId val="68150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</a:t>
                </a:r>
              </a:p>
            </c:rich>
          </c:tx>
          <c:layout>
            <c:manualLayout>
              <c:xMode val="edge"/>
              <c:yMode val="edge"/>
              <c:x val="9.0578003768337731E-2"/>
              <c:y val="0.109619682155115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152704"/>
        <c:crosses val="autoZero"/>
        <c:auto val="1"/>
        <c:lblAlgn val="ctr"/>
        <c:lblOffset val="100"/>
        <c:tickLblSkip val="1"/>
        <c:tickMarkSkip val="1"/>
      </c:catAx>
      <c:valAx>
        <c:axId val="6815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87142283546845045"/>
              <c:y val="0.702460961610567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150400"/>
        <c:crosses val="autoZero"/>
        <c:crossBetween val="between"/>
      </c:valAx>
      <c:spPr>
        <a:solidFill>
          <a:srgbClr val="C0C0C0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60151885403049"/>
          <c:y val="0.48993291223212482"/>
          <c:w val="0.10463324529574869"/>
          <c:h val="0.152125292030803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MOVIMIENTO DE AERONAVES</a:t>
            </a:r>
            <a:r>
              <a:rPr lang="es-ES" sz="1175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100" b="1" i="0" strike="noStrike">
                <a:solidFill>
                  <a:srgbClr val="000000"/>
                </a:solidFill>
                <a:latin typeface="Arial"/>
                <a:cs typeface="Arial"/>
              </a:rPr>
              <a:t>( n )</a:t>
            </a:r>
            <a:endParaRPr lang="es-ES" sz="11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(Arribos + Salidas)</a:t>
            </a:r>
          </a:p>
        </c:rich>
      </c:tx>
      <c:layout>
        <c:manualLayout>
          <c:xMode val="edge"/>
          <c:yMode val="edge"/>
          <c:x val="0.32571463778295318"/>
          <c:y val="3.13200080759135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831258960287096E-2"/>
          <c:y val="0.18791946308724833"/>
          <c:w val="0.77766312668742565"/>
          <c:h val="0.61968680089485462"/>
        </c:manualLayout>
      </c:layout>
      <c:lineChart>
        <c:grouping val="standard"/>
        <c:ser>
          <c:idx val="0"/>
          <c:order val="0"/>
          <c:tx>
            <c:strRef>
              <c:f>BCA!$K$14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BCA!$J$15:$J$26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BCA!$K$15:$K$26</c:f>
              <c:numCache>
                <c:formatCode>General</c:formatCode>
                <c:ptCount val="12"/>
                <c:pt idx="0">
                  <c:v>462</c:v>
                </c:pt>
                <c:pt idx="1">
                  <c:v>452</c:v>
                </c:pt>
                <c:pt idx="2">
                  <c:v>552</c:v>
                </c:pt>
                <c:pt idx="3">
                  <c:v>477</c:v>
                </c:pt>
                <c:pt idx="4">
                  <c:v>581</c:v>
                </c:pt>
                <c:pt idx="5">
                  <c:v>543</c:v>
                </c:pt>
                <c:pt idx="6">
                  <c:v>497</c:v>
                </c:pt>
                <c:pt idx="7">
                  <c:v>635</c:v>
                </c:pt>
                <c:pt idx="8">
                  <c:v>601</c:v>
                </c:pt>
                <c:pt idx="9">
                  <c:v>591</c:v>
                </c:pt>
                <c:pt idx="10">
                  <c:v>540</c:v>
                </c:pt>
                <c:pt idx="11">
                  <c:v>512</c:v>
                </c:pt>
              </c:numCache>
            </c:numRef>
          </c:val>
        </c:ser>
        <c:ser>
          <c:idx val="1"/>
          <c:order val="1"/>
          <c:tx>
            <c:strRef>
              <c:f>BCA!$L$14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BCA!$J$15:$J$26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BCA!$L$15:$L$26</c:f>
              <c:numCache>
                <c:formatCode>General</c:formatCode>
                <c:ptCount val="12"/>
                <c:pt idx="0">
                  <c:v>372</c:v>
                </c:pt>
                <c:pt idx="1">
                  <c:v>410</c:v>
                </c:pt>
                <c:pt idx="2">
                  <c:v>403</c:v>
                </c:pt>
                <c:pt idx="3">
                  <c:v>378</c:v>
                </c:pt>
                <c:pt idx="4">
                  <c:v>521</c:v>
                </c:pt>
                <c:pt idx="5">
                  <c:v>494</c:v>
                </c:pt>
                <c:pt idx="6">
                  <c:v>355</c:v>
                </c:pt>
                <c:pt idx="7">
                  <c:v>432</c:v>
                </c:pt>
                <c:pt idx="8">
                  <c:v>391</c:v>
                </c:pt>
                <c:pt idx="9">
                  <c:v>522</c:v>
                </c:pt>
                <c:pt idx="10">
                  <c:v>490</c:v>
                </c:pt>
                <c:pt idx="11">
                  <c:v>490</c:v>
                </c:pt>
              </c:numCache>
            </c:numRef>
          </c:val>
        </c:ser>
        <c:ser>
          <c:idx val="2"/>
          <c:order val="2"/>
          <c:tx>
            <c:strRef>
              <c:f>BCA!$M$14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BCA!$J$15:$J$26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BCA!$M$15:$M$26</c:f>
              <c:numCache>
                <c:formatCode>General</c:formatCode>
                <c:ptCount val="12"/>
                <c:pt idx="0">
                  <c:v>439</c:v>
                </c:pt>
                <c:pt idx="1">
                  <c:v>403</c:v>
                </c:pt>
                <c:pt idx="2">
                  <c:v>579</c:v>
                </c:pt>
                <c:pt idx="3">
                  <c:v>576</c:v>
                </c:pt>
                <c:pt idx="4">
                  <c:v>696</c:v>
                </c:pt>
                <c:pt idx="5">
                  <c:v>810</c:v>
                </c:pt>
              </c:numCache>
            </c:numRef>
          </c:val>
        </c:ser>
        <c:marker val="1"/>
        <c:axId val="69407488"/>
        <c:axId val="69409792"/>
      </c:lineChart>
      <c:catAx>
        <c:axId val="69407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87896196074082289"/>
              <c:y val="0.7583892013498312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409792"/>
        <c:crosses val="autoZero"/>
        <c:auto val="1"/>
        <c:lblAlgn val="ctr"/>
        <c:lblOffset val="100"/>
        <c:tickLblSkip val="1"/>
        <c:tickMarkSkip val="1"/>
      </c:catAx>
      <c:valAx>
        <c:axId val="69409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n°.</a:t>
                </a:r>
              </a:p>
            </c:rich>
          </c:tx>
          <c:layout>
            <c:manualLayout>
              <c:xMode val="edge"/>
              <c:yMode val="edge"/>
              <c:x val="7.6363740917361853E-2"/>
              <c:y val="0.10738265409131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407488"/>
        <c:crosses val="autoZero"/>
        <c:crossBetween val="between"/>
      </c:valAx>
      <c:spPr>
        <a:solidFill>
          <a:srgbClr val="C0C0C0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7106658616033"/>
          <c:y val="0.61297545499120309"/>
          <c:w val="0.10441561002057842"/>
          <c:h val="0.152125292030803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MOVIMIENTO DE CORREO Y DIARIO </a:t>
            </a:r>
            <a:r>
              <a:rPr lang="es-ES" sz="1100" b="1" i="0" strike="noStrike">
                <a:solidFill>
                  <a:srgbClr val="000000"/>
                </a:solidFill>
                <a:latin typeface="Arial"/>
                <a:cs typeface="Arial"/>
              </a:rPr>
              <a:t>( Tn )</a:t>
            </a:r>
            <a:endParaRPr lang="es-ES" sz="11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(Arribos + Salidas)</a:t>
            </a:r>
          </a:p>
        </c:rich>
      </c:tx>
      <c:layout>
        <c:manualLayout>
          <c:xMode val="edge"/>
          <c:yMode val="edge"/>
          <c:x val="0.20001749781277342"/>
          <c:y val="1.57068692404638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37349397590361"/>
          <c:y val="0.19521344897252621"/>
          <c:w val="0.74180265365258502"/>
          <c:h val="0.53627602648774442"/>
        </c:manualLayout>
      </c:layout>
      <c:lineChart>
        <c:grouping val="standard"/>
        <c:ser>
          <c:idx val="0"/>
          <c:order val="0"/>
          <c:tx>
            <c:strRef>
              <c:f>BCA!$S$14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BCA!$R$15:$R$26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BCA!$S$15:$S$26</c:f>
            </c:numRef>
          </c:val>
        </c:ser>
        <c:ser>
          <c:idx val="1"/>
          <c:order val="1"/>
          <c:tx>
            <c:strRef>
              <c:f>BCA!$T$14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BCA!$R$15:$R$26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BCA!$T$15:$T$26</c:f>
            </c:numRef>
          </c:val>
        </c:ser>
        <c:ser>
          <c:idx val="2"/>
          <c:order val="2"/>
          <c:tx>
            <c:strRef>
              <c:f>BCA!$U$14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BCA!$R$15:$R$26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BCA!$U$15:$U$26</c:f>
            </c:numRef>
          </c:val>
        </c:ser>
        <c:marker val="1"/>
        <c:axId val="69452160"/>
        <c:axId val="69454464"/>
      </c:lineChart>
      <c:catAx>
        <c:axId val="69452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2"/>
              <c:y val="0.742708615167597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454464"/>
        <c:crossesAt val="1"/>
        <c:auto val="1"/>
        <c:lblAlgn val="ctr"/>
        <c:lblOffset val="100"/>
        <c:tickLblSkip val="1"/>
        <c:tickMarkSkip val="1"/>
      </c:catAx>
      <c:valAx>
        <c:axId val="69454464"/>
        <c:scaling>
          <c:orientation val="minMax"/>
          <c:max val="4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Tn.</a:t>
                </a:r>
              </a:p>
            </c:rich>
          </c:tx>
          <c:layout>
            <c:manualLayout>
              <c:xMode val="edge"/>
              <c:yMode val="edge"/>
              <c:x val="8.5890930300379129E-2"/>
              <c:y val="0.112191658862025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452160"/>
        <c:crosses val="autoZero"/>
        <c:crossBetween val="between"/>
        <c:majorUnit val="50"/>
        <c:minorUnit val="1"/>
      </c:valAx>
      <c:spPr>
        <a:solidFill>
          <a:srgbClr val="C0C0C0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79323417906097"/>
          <c:y val="0.69110039659139522"/>
          <c:w val="0.10463108778069408"/>
          <c:h val="0.15258061905257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MOVIMIENTO DE AERONAVES </a:t>
            </a:r>
            <a:r>
              <a:rPr lang="es-ES" sz="1100" b="1" i="0" strike="noStrike">
                <a:solidFill>
                  <a:srgbClr val="000000"/>
                </a:solidFill>
                <a:latin typeface="Arial"/>
                <a:cs typeface="Arial"/>
              </a:rPr>
              <a:t>( Tn )</a:t>
            </a:r>
            <a:endParaRPr lang="es-ES" sz="11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(Arribos + Salidas)</a:t>
            </a:r>
          </a:p>
        </c:rich>
      </c:tx>
      <c:layout>
        <c:manualLayout>
          <c:xMode val="edge"/>
          <c:yMode val="edge"/>
          <c:x val="0.2105050505050505"/>
          <c:y val="4.02684796559020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09101977579116"/>
          <c:y val="0.22371364653243847"/>
          <c:w val="0.75584492273226733"/>
          <c:h val="0.5145413870246085"/>
        </c:manualLayout>
      </c:layout>
      <c:lineChart>
        <c:grouping val="standard"/>
        <c:ser>
          <c:idx val="0"/>
          <c:order val="0"/>
          <c:tx>
            <c:strRef>
              <c:f>BCA!$AI$14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BCA!$AH$15:$AH$26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BCA!$AI$15:$AI$26</c:f>
            </c:numRef>
          </c:val>
        </c:ser>
        <c:ser>
          <c:idx val="1"/>
          <c:order val="1"/>
          <c:tx>
            <c:strRef>
              <c:f>BCA!$AJ$14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BCA!$AH$15:$AH$26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BCA!$AJ$15:$AJ$26</c:f>
            </c:numRef>
          </c:val>
        </c:ser>
        <c:ser>
          <c:idx val="2"/>
          <c:order val="2"/>
          <c:tx>
            <c:strRef>
              <c:f>BCA!$AK$14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BCA!$AH$15:$AH$26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BCA!$AK$15:$AK$26</c:f>
            </c:numRef>
          </c:val>
        </c:ser>
        <c:marker val="1"/>
        <c:axId val="69509504"/>
        <c:axId val="69511808"/>
      </c:lineChart>
      <c:catAx>
        <c:axId val="69509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layout>
            <c:manualLayout>
              <c:xMode val="edge"/>
              <c:yMode val="edge"/>
              <c:x val="0.2105050505050505"/>
              <c:y val="0.762863551747661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11808"/>
        <c:crosses val="autoZero"/>
        <c:auto val="1"/>
        <c:lblAlgn val="ctr"/>
        <c:lblOffset val="100"/>
        <c:tickLblSkip val="1"/>
        <c:tickMarkSkip val="1"/>
      </c:catAx>
      <c:valAx>
        <c:axId val="6951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t>Tn.</a:t>
                </a:r>
              </a:p>
            </c:rich>
          </c:tx>
          <c:layout>
            <c:manualLayout>
              <c:xMode val="edge"/>
              <c:yMode val="edge"/>
              <c:x val="6.8572337548715501E-2"/>
              <c:y val="0.129753835836599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09504"/>
        <c:crosses val="autoZero"/>
        <c:crossBetween val="between"/>
      </c:valAx>
      <c:spPr>
        <a:solidFill>
          <a:srgbClr val="C0C0C0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052175296269786"/>
          <c:y val="0.7919463040688195"/>
          <c:w val="0.98649486995943692"/>
          <c:h val="0.939597396140460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MOVIMIENTO DE CARGA
(Arribos + Salidas)</a:t>
            </a:r>
          </a:p>
        </c:rich>
      </c:tx>
      <c:spPr>
        <a:noFill/>
        <a:ln w="3175">
          <a:solidFill>
            <a:srgbClr val="FFFFFF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1997</c:v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BCA!#REF!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BCA!#REF!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1998</c:v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BCA!#REF!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BCA!#REF!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1999</c:v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BCA!#REF!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BCA!#REF!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9582848"/>
        <c:axId val="69585152"/>
      </c:lineChart>
      <c:catAx>
        <c:axId val="6958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85152"/>
        <c:crosses val="autoZero"/>
        <c:auto val="1"/>
        <c:lblAlgn val="ctr"/>
        <c:lblOffset val="100"/>
        <c:tickLblSkip val="1"/>
        <c:tickMarkSkip val="1"/>
      </c:catAx>
      <c:valAx>
        <c:axId val="695851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t>Tn.</a:t>
                </a:r>
              </a:p>
            </c:rich>
          </c:tx>
          <c:spPr>
            <a:noFill/>
            <a:ln w="3175">
              <a:solidFill>
                <a:srgbClr val="FFFFFF"/>
              </a:solidFill>
              <a:prstDash val="solid"/>
            </a:ln>
          </c:spPr>
        </c:title>
        <c:numFmt formatCode="General" sourceLinked="1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82848"/>
        <c:crosses val="autoZero"/>
        <c:crossBetween val="between"/>
      </c:valAx>
      <c:spPr>
        <a:pattFill prst="pct50"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Arial"/>
                <a:cs typeface="Arial"/>
              </a:rPr>
              <a:t>MOVIMIENTO DE CARGA </a:t>
            </a:r>
            <a:r>
              <a:rPr lang="es-ES" sz="1100" b="1" i="0" strike="noStrike">
                <a:solidFill>
                  <a:srgbClr val="000000"/>
                </a:solidFill>
                <a:latin typeface="Arial"/>
                <a:cs typeface="Arial"/>
              </a:rPr>
              <a:t>( Tn )</a:t>
            </a:r>
            <a:endParaRPr lang="es-ES" sz="11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(Arribos + Salidas)</a:t>
            </a:r>
          </a:p>
        </c:rich>
      </c:tx>
      <c:layout>
        <c:manualLayout>
          <c:xMode val="edge"/>
          <c:yMode val="edge"/>
          <c:x val="0.34357168635170604"/>
          <c:y val="3.14135567491149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75659600427025"/>
          <c:y val="0.19296961622571554"/>
          <c:w val="0.75429617202989174"/>
          <c:h val="0.53627602648774442"/>
        </c:manualLayout>
      </c:layout>
      <c:lineChart>
        <c:grouping val="standard"/>
        <c:ser>
          <c:idx val="0"/>
          <c:order val="0"/>
          <c:tx>
            <c:strRef>
              <c:f>BCA!$AA$14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BCA!$Z$15:$Z$26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BCA!$AA$15:$AA$26</c:f>
              <c:numCache>
                <c:formatCode>0</c:formatCode>
                <c:ptCount val="12"/>
                <c:pt idx="0">
                  <c:v>28.166</c:v>
                </c:pt>
                <c:pt idx="1">
                  <c:v>24.78</c:v>
                </c:pt>
                <c:pt idx="2">
                  <c:v>28.097000000000001</c:v>
                </c:pt>
                <c:pt idx="3">
                  <c:v>30.169</c:v>
                </c:pt>
                <c:pt idx="4">
                  <c:v>28.33</c:v>
                </c:pt>
                <c:pt idx="5">
                  <c:v>28.431999999999999</c:v>
                </c:pt>
                <c:pt idx="6">
                  <c:v>26.736999999999998</c:v>
                </c:pt>
                <c:pt idx="7">
                  <c:v>24.890999999999998</c:v>
                </c:pt>
                <c:pt idx="8">
                  <c:v>27.748000000000001</c:v>
                </c:pt>
                <c:pt idx="9">
                  <c:v>31.449000000000002</c:v>
                </c:pt>
                <c:pt idx="10">
                  <c:v>32.051000000000002</c:v>
                </c:pt>
                <c:pt idx="11">
                  <c:v>32.697000000000003</c:v>
                </c:pt>
              </c:numCache>
            </c:numRef>
          </c:val>
        </c:ser>
        <c:ser>
          <c:idx val="1"/>
          <c:order val="1"/>
          <c:tx>
            <c:strRef>
              <c:f>BCA!$AB$14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BCA!$Z$15:$Z$26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BCA!$AB$15:$AB$26</c:f>
              <c:numCache>
                <c:formatCode>0</c:formatCode>
                <c:ptCount val="12"/>
                <c:pt idx="0">
                  <c:v>30.946999999999999</c:v>
                </c:pt>
                <c:pt idx="1">
                  <c:v>24.582000000000001</c:v>
                </c:pt>
                <c:pt idx="2">
                  <c:v>18.824999999999999</c:v>
                </c:pt>
                <c:pt idx="3">
                  <c:v>20.417999999999999</c:v>
                </c:pt>
                <c:pt idx="4">
                  <c:v>42.625</c:v>
                </c:pt>
                <c:pt idx="5">
                  <c:v>35.061</c:v>
                </c:pt>
                <c:pt idx="6">
                  <c:v>29.867999999999999</c:v>
                </c:pt>
                <c:pt idx="7">
                  <c:v>29.122</c:v>
                </c:pt>
                <c:pt idx="8">
                  <c:v>30</c:v>
                </c:pt>
                <c:pt idx="9">
                  <c:v>38.198</c:v>
                </c:pt>
                <c:pt idx="10">
                  <c:v>28.88</c:v>
                </c:pt>
                <c:pt idx="11">
                  <c:v>32.215000000000003</c:v>
                </c:pt>
              </c:numCache>
            </c:numRef>
          </c:val>
        </c:ser>
        <c:ser>
          <c:idx val="2"/>
          <c:order val="2"/>
          <c:tx>
            <c:strRef>
              <c:f>BCA!$AC$14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BCA!$Z$15:$Z$26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BCA!$AC$15:$AC$26</c:f>
              <c:numCache>
                <c:formatCode>0</c:formatCode>
                <c:ptCount val="12"/>
                <c:pt idx="0">
                  <c:v>27.06</c:v>
                </c:pt>
                <c:pt idx="1">
                  <c:v>23.98</c:v>
                </c:pt>
                <c:pt idx="2">
                  <c:v>36.207000000000001</c:v>
                </c:pt>
                <c:pt idx="3">
                  <c:v>32.103999999999999</c:v>
                </c:pt>
                <c:pt idx="4">
                  <c:v>32.798999999999999</c:v>
                </c:pt>
                <c:pt idx="5">
                  <c:v>35.451000000000001</c:v>
                </c:pt>
              </c:numCache>
            </c:numRef>
          </c:val>
        </c:ser>
        <c:marker val="1"/>
        <c:axId val="69893504"/>
        <c:axId val="69916544"/>
      </c:lineChart>
      <c:catAx>
        <c:axId val="69893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layout>
            <c:manualLayout>
              <c:xMode val="edge"/>
              <c:yMode val="edge"/>
              <c:x val="0.86673786089238847"/>
              <c:y val="0.74495257629220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916544"/>
        <c:crosses val="autoZero"/>
        <c:auto val="1"/>
        <c:lblAlgn val="ctr"/>
        <c:lblOffset val="100"/>
        <c:tickLblSkip val="1"/>
        <c:tickMarkSkip val="1"/>
      </c:catAx>
      <c:valAx>
        <c:axId val="69916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Tn.</a:t>
                </a:r>
              </a:p>
            </c:rich>
          </c:tx>
          <c:layout>
            <c:manualLayout>
              <c:xMode val="edge"/>
              <c:yMode val="edge"/>
              <c:x val="8.2769520997375334E-2"/>
              <c:y val="9.4240902006454477E-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93504"/>
        <c:crosses val="autoZero"/>
        <c:crossBetween val="between"/>
      </c:valAx>
      <c:spPr>
        <a:solidFill>
          <a:srgbClr val="C0C0C0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35465879265085"/>
          <c:y val="0.67539355593795802"/>
          <c:w val="0.10775656167978998"/>
          <c:h val="0.157068247263793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76200</xdr:rowOff>
    </xdr:from>
    <xdr:to>
      <xdr:col>6</xdr:col>
      <xdr:colOff>990600</xdr:colOff>
      <xdr:row>54</xdr:row>
      <xdr:rowOff>28575</xdr:rowOff>
    </xdr:to>
    <xdr:graphicFrame macro="">
      <xdr:nvGraphicFramePr>
        <xdr:cNvPr id="520399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30</xdr:row>
      <xdr:rowOff>85725</xdr:rowOff>
    </xdr:from>
    <xdr:to>
      <xdr:col>15</xdr:col>
      <xdr:colOff>0</xdr:colOff>
      <xdr:row>54</xdr:row>
      <xdr:rowOff>38100</xdr:rowOff>
    </xdr:to>
    <xdr:graphicFrame macro="">
      <xdr:nvGraphicFramePr>
        <xdr:cNvPr id="520400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30</xdr:row>
      <xdr:rowOff>85725</xdr:rowOff>
    </xdr:from>
    <xdr:to>
      <xdr:col>23</xdr:col>
      <xdr:colOff>0</xdr:colOff>
      <xdr:row>54</xdr:row>
      <xdr:rowOff>28575</xdr:rowOff>
    </xdr:to>
    <xdr:graphicFrame macro="">
      <xdr:nvGraphicFramePr>
        <xdr:cNvPr id="520401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285750</xdr:colOff>
      <xdr:row>13</xdr:row>
      <xdr:rowOff>28575</xdr:rowOff>
    </xdr:from>
    <xdr:to>
      <xdr:col>6</xdr:col>
      <xdr:colOff>457200</xdr:colOff>
      <xdr:row>13</xdr:row>
      <xdr:rowOff>152400</xdr:rowOff>
    </xdr:to>
    <xdr:sp macro="" textlink="">
      <xdr:nvSpPr>
        <xdr:cNvPr id="520402" name="AutoShape 178"/>
        <xdr:cNvSpPr>
          <a:spLocks noChangeArrowheads="1"/>
        </xdr:cNvSpPr>
      </xdr:nvSpPr>
      <xdr:spPr bwMode="auto">
        <a:xfrm>
          <a:off x="5638800" y="2562225"/>
          <a:ext cx="17145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30</xdr:row>
      <xdr:rowOff>104775</xdr:rowOff>
    </xdr:from>
    <xdr:to>
      <xdr:col>39</xdr:col>
      <xdr:colOff>0</xdr:colOff>
      <xdr:row>54</xdr:row>
      <xdr:rowOff>47625</xdr:rowOff>
    </xdr:to>
    <xdr:graphicFrame macro="">
      <xdr:nvGraphicFramePr>
        <xdr:cNvPr id="520403" name="Chart 7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266700</xdr:colOff>
      <xdr:row>13</xdr:row>
      <xdr:rowOff>28575</xdr:rowOff>
    </xdr:from>
    <xdr:to>
      <xdr:col>5</xdr:col>
      <xdr:colOff>438150</xdr:colOff>
      <xdr:row>13</xdr:row>
      <xdr:rowOff>152400</xdr:rowOff>
    </xdr:to>
    <xdr:sp macro="" textlink="">
      <xdr:nvSpPr>
        <xdr:cNvPr id="520404" name="AutoShape 707"/>
        <xdr:cNvSpPr>
          <a:spLocks noChangeArrowheads="1"/>
        </xdr:cNvSpPr>
      </xdr:nvSpPr>
      <xdr:spPr bwMode="auto">
        <a:xfrm>
          <a:off x="4610100" y="2562225"/>
          <a:ext cx="17145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857250</xdr:colOff>
      <xdr:row>57</xdr:row>
      <xdr:rowOff>0</xdr:rowOff>
    </xdr:from>
    <xdr:to>
      <xdr:col>29</xdr:col>
      <xdr:colOff>266700</xdr:colOff>
      <xdr:row>57</xdr:row>
      <xdr:rowOff>0</xdr:rowOff>
    </xdr:to>
    <xdr:grpSp>
      <xdr:nvGrpSpPr>
        <xdr:cNvPr id="520405" name="Group 709"/>
        <xdr:cNvGrpSpPr>
          <a:grpSpLocks/>
        </xdr:cNvGrpSpPr>
      </xdr:nvGrpSpPr>
      <xdr:grpSpPr bwMode="auto">
        <a:xfrm>
          <a:off x="15335250" y="10452100"/>
          <a:ext cx="2508250" cy="0"/>
          <a:chOff x="2592" y="3600"/>
          <a:chExt cx="6201" cy="2283"/>
        </a:xfrm>
      </xdr:grpSpPr>
      <xdr:grpSp>
        <xdr:nvGrpSpPr>
          <xdr:cNvPr id="520429" name="Group 710"/>
          <xdr:cNvGrpSpPr>
            <a:grpSpLocks/>
          </xdr:cNvGrpSpPr>
        </xdr:nvGrpSpPr>
        <xdr:grpSpPr bwMode="auto">
          <a:xfrm>
            <a:off x="4032" y="3600"/>
            <a:ext cx="3089" cy="1422"/>
            <a:chOff x="3353" y="2441"/>
            <a:chExt cx="3089" cy="1422"/>
          </a:xfrm>
        </xdr:grpSpPr>
        <xdr:grpSp>
          <xdr:nvGrpSpPr>
            <xdr:cNvPr id="520433" name="Group 711"/>
            <xdr:cNvGrpSpPr>
              <a:grpSpLocks/>
            </xdr:cNvGrpSpPr>
          </xdr:nvGrpSpPr>
          <xdr:grpSpPr bwMode="auto">
            <a:xfrm>
              <a:off x="3353" y="2842"/>
              <a:ext cx="3089" cy="841"/>
              <a:chOff x="3353" y="2842"/>
              <a:chExt cx="3089" cy="841"/>
            </a:xfrm>
          </xdr:grpSpPr>
          <xdr:sp macro="" textlink="">
            <xdr:nvSpPr>
              <xdr:cNvPr id="520525" name="Freeform 712"/>
              <xdr:cNvSpPr>
                <a:spLocks/>
              </xdr:cNvSpPr>
            </xdr:nvSpPr>
            <xdr:spPr bwMode="auto">
              <a:xfrm>
                <a:off x="4236" y="3646"/>
                <a:ext cx="1045" cy="37"/>
              </a:xfrm>
              <a:custGeom>
                <a:avLst/>
                <a:gdLst>
                  <a:gd name="T0" fmla="*/ 0 w 1809"/>
                  <a:gd name="T1" fmla="*/ 0 h 77"/>
                  <a:gd name="T2" fmla="*/ 1 w 1809"/>
                  <a:gd name="T3" fmla="*/ 0 h 77"/>
                  <a:gd name="T4" fmla="*/ 1 w 1809"/>
                  <a:gd name="T5" fmla="*/ 0 h 77"/>
                  <a:gd name="T6" fmla="*/ 0 w 1809"/>
                  <a:gd name="T7" fmla="*/ 0 h 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809"/>
                  <a:gd name="T13" fmla="*/ 0 h 77"/>
                  <a:gd name="T14" fmla="*/ 1809 w 1809"/>
                  <a:gd name="T15" fmla="*/ 77 h 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809" h="77">
                    <a:moveTo>
                      <a:pt x="0" y="0"/>
                    </a:moveTo>
                    <a:lnTo>
                      <a:pt x="476" y="77"/>
                    </a:lnTo>
                    <a:lnTo>
                      <a:pt x="1809" y="77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6" name="Freeform 713"/>
              <xdr:cNvSpPr>
                <a:spLocks/>
              </xdr:cNvSpPr>
            </xdr:nvSpPr>
            <xdr:spPr bwMode="auto">
              <a:xfrm>
                <a:off x="4236" y="3646"/>
                <a:ext cx="1045" cy="37"/>
              </a:xfrm>
              <a:custGeom>
                <a:avLst/>
                <a:gdLst>
                  <a:gd name="T0" fmla="*/ 0 w 1809"/>
                  <a:gd name="T1" fmla="*/ 0 h 77"/>
                  <a:gd name="T2" fmla="*/ 1 w 1809"/>
                  <a:gd name="T3" fmla="*/ 0 h 77"/>
                  <a:gd name="T4" fmla="*/ 1 w 1809"/>
                  <a:gd name="T5" fmla="*/ 0 h 77"/>
                  <a:gd name="T6" fmla="*/ 0 w 1809"/>
                  <a:gd name="T7" fmla="*/ 0 h 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809"/>
                  <a:gd name="T13" fmla="*/ 0 h 77"/>
                  <a:gd name="T14" fmla="*/ 1809 w 1809"/>
                  <a:gd name="T15" fmla="*/ 77 h 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809" h="77">
                    <a:moveTo>
                      <a:pt x="0" y="0"/>
                    </a:moveTo>
                    <a:lnTo>
                      <a:pt x="476" y="77"/>
                    </a:lnTo>
                    <a:lnTo>
                      <a:pt x="1809" y="77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7" name="Freeform 714"/>
              <xdr:cNvSpPr>
                <a:spLocks/>
              </xdr:cNvSpPr>
            </xdr:nvSpPr>
            <xdr:spPr bwMode="auto">
              <a:xfrm>
                <a:off x="4236" y="3646"/>
                <a:ext cx="1319" cy="37"/>
              </a:xfrm>
              <a:custGeom>
                <a:avLst/>
                <a:gdLst>
                  <a:gd name="T0" fmla="*/ 1 w 2285"/>
                  <a:gd name="T1" fmla="*/ 0 h 77"/>
                  <a:gd name="T2" fmla="*/ 0 w 2285"/>
                  <a:gd name="T3" fmla="*/ 0 h 77"/>
                  <a:gd name="T4" fmla="*/ 1 w 2285"/>
                  <a:gd name="T5" fmla="*/ 0 h 77"/>
                  <a:gd name="T6" fmla="*/ 1 w 2285"/>
                  <a:gd name="T7" fmla="*/ 0 h 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285"/>
                  <a:gd name="T13" fmla="*/ 0 h 77"/>
                  <a:gd name="T14" fmla="*/ 2285 w 2285"/>
                  <a:gd name="T15" fmla="*/ 77 h 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285" h="77">
                    <a:moveTo>
                      <a:pt x="2285" y="0"/>
                    </a:moveTo>
                    <a:lnTo>
                      <a:pt x="0" y="0"/>
                    </a:lnTo>
                    <a:lnTo>
                      <a:pt x="1809" y="77"/>
                    </a:lnTo>
                    <a:lnTo>
                      <a:pt x="228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8" name="Freeform 715"/>
              <xdr:cNvSpPr>
                <a:spLocks/>
              </xdr:cNvSpPr>
            </xdr:nvSpPr>
            <xdr:spPr bwMode="auto">
              <a:xfrm>
                <a:off x="4236" y="3646"/>
                <a:ext cx="1319" cy="37"/>
              </a:xfrm>
              <a:custGeom>
                <a:avLst/>
                <a:gdLst>
                  <a:gd name="T0" fmla="*/ 1 w 2285"/>
                  <a:gd name="T1" fmla="*/ 0 h 77"/>
                  <a:gd name="T2" fmla="*/ 0 w 2285"/>
                  <a:gd name="T3" fmla="*/ 0 h 77"/>
                  <a:gd name="T4" fmla="*/ 1 w 2285"/>
                  <a:gd name="T5" fmla="*/ 0 h 77"/>
                  <a:gd name="T6" fmla="*/ 1 w 2285"/>
                  <a:gd name="T7" fmla="*/ 0 h 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285"/>
                  <a:gd name="T13" fmla="*/ 0 h 77"/>
                  <a:gd name="T14" fmla="*/ 2285 w 2285"/>
                  <a:gd name="T15" fmla="*/ 77 h 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285" h="77">
                    <a:moveTo>
                      <a:pt x="2285" y="0"/>
                    </a:moveTo>
                    <a:lnTo>
                      <a:pt x="0" y="0"/>
                    </a:lnTo>
                    <a:lnTo>
                      <a:pt x="1809" y="77"/>
                    </a:lnTo>
                    <a:lnTo>
                      <a:pt x="228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9" name="Freeform 716"/>
              <xdr:cNvSpPr>
                <a:spLocks/>
              </xdr:cNvSpPr>
            </xdr:nvSpPr>
            <xdr:spPr bwMode="auto">
              <a:xfrm>
                <a:off x="3987" y="3586"/>
                <a:ext cx="1568" cy="60"/>
              </a:xfrm>
              <a:custGeom>
                <a:avLst/>
                <a:gdLst>
                  <a:gd name="T0" fmla="*/ 0 w 2721"/>
                  <a:gd name="T1" fmla="*/ 0 h 115"/>
                  <a:gd name="T2" fmla="*/ 1 w 2721"/>
                  <a:gd name="T3" fmla="*/ 1 h 115"/>
                  <a:gd name="T4" fmla="*/ 1 w 2721"/>
                  <a:gd name="T5" fmla="*/ 1 h 115"/>
                  <a:gd name="T6" fmla="*/ 0 w 2721"/>
                  <a:gd name="T7" fmla="*/ 0 h 11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721"/>
                  <a:gd name="T13" fmla="*/ 0 h 115"/>
                  <a:gd name="T14" fmla="*/ 2721 w 2721"/>
                  <a:gd name="T15" fmla="*/ 115 h 11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721" h="115">
                    <a:moveTo>
                      <a:pt x="0" y="0"/>
                    </a:moveTo>
                    <a:lnTo>
                      <a:pt x="436" y="115"/>
                    </a:lnTo>
                    <a:lnTo>
                      <a:pt x="2721" y="115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0" name="Freeform 717"/>
              <xdr:cNvSpPr>
                <a:spLocks/>
              </xdr:cNvSpPr>
            </xdr:nvSpPr>
            <xdr:spPr bwMode="auto">
              <a:xfrm>
                <a:off x="3987" y="3586"/>
                <a:ext cx="1568" cy="60"/>
              </a:xfrm>
              <a:custGeom>
                <a:avLst/>
                <a:gdLst>
                  <a:gd name="T0" fmla="*/ 0 w 2721"/>
                  <a:gd name="T1" fmla="*/ 0 h 115"/>
                  <a:gd name="T2" fmla="*/ 1 w 2721"/>
                  <a:gd name="T3" fmla="*/ 1 h 115"/>
                  <a:gd name="T4" fmla="*/ 1 w 2721"/>
                  <a:gd name="T5" fmla="*/ 1 h 115"/>
                  <a:gd name="T6" fmla="*/ 0 w 2721"/>
                  <a:gd name="T7" fmla="*/ 0 h 11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721"/>
                  <a:gd name="T13" fmla="*/ 0 h 115"/>
                  <a:gd name="T14" fmla="*/ 2721 w 2721"/>
                  <a:gd name="T15" fmla="*/ 115 h 11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721" h="115">
                    <a:moveTo>
                      <a:pt x="0" y="0"/>
                    </a:moveTo>
                    <a:lnTo>
                      <a:pt x="436" y="115"/>
                    </a:lnTo>
                    <a:lnTo>
                      <a:pt x="2721" y="115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1" name="Freeform 718"/>
              <xdr:cNvSpPr>
                <a:spLocks/>
              </xdr:cNvSpPr>
            </xdr:nvSpPr>
            <xdr:spPr bwMode="auto">
              <a:xfrm>
                <a:off x="3987" y="3586"/>
                <a:ext cx="1818" cy="60"/>
              </a:xfrm>
              <a:custGeom>
                <a:avLst/>
                <a:gdLst>
                  <a:gd name="T0" fmla="*/ 1 w 3156"/>
                  <a:gd name="T1" fmla="*/ 0 h 115"/>
                  <a:gd name="T2" fmla="*/ 0 w 3156"/>
                  <a:gd name="T3" fmla="*/ 0 h 115"/>
                  <a:gd name="T4" fmla="*/ 1 w 3156"/>
                  <a:gd name="T5" fmla="*/ 1 h 115"/>
                  <a:gd name="T6" fmla="*/ 1 w 3156"/>
                  <a:gd name="T7" fmla="*/ 0 h 11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156"/>
                  <a:gd name="T13" fmla="*/ 0 h 115"/>
                  <a:gd name="T14" fmla="*/ 3156 w 3156"/>
                  <a:gd name="T15" fmla="*/ 115 h 11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156" h="115">
                    <a:moveTo>
                      <a:pt x="3156" y="0"/>
                    </a:moveTo>
                    <a:lnTo>
                      <a:pt x="0" y="0"/>
                    </a:lnTo>
                    <a:lnTo>
                      <a:pt x="2721" y="115"/>
                    </a:lnTo>
                    <a:lnTo>
                      <a:pt x="3156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2" name="Freeform 719"/>
              <xdr:cNvSpPr>
                <a:spLocks/>
              </xdr:cNvSpPr>
            </xdr:nvSpPr>
            <xdr:spPr bwMode="auto">
              <a:xfrm>
                <a:off x="3987" y="3586"/>
                <a:ext cx="1818" cy="60"/>
              </a:xfrm>
              <a:custGeom>
                <a:avLst/>
                <a:gdLst>
                  <a:gd name="T0" fmla="*/ 1 w 3156"/>
                  <a:gd name="T1" fmla="*/ 0 h 115"/>
                  <a:gd name="T2" fmla="*/ 0 w 3156"/>
                  <a:gd name="T3" fmla="*/ 0 h 115"/>
                  <a:gd name="T4" fmla="*/ 1 w 3156"/>
                  <a:gd name="T5" fmla="*/ 1 h 115"/>
                  <a:gd name="T6" fmla="*/ 1 w 3156"/>
                  <a:gd name="T7" fmla="*/ 0 h 11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156"/>
                  <a:gd name="T13" fmla="*/ 0 h 115"/>
                  <a:gd name="T14" fmla="*/ 3156 w 3156"/>
                  <a:gd name="T15" fmla="*/ 115 h 11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156" h="115">
                    <a:moveTo>
                      <a:pt x="3156" y="0"/>
                    </a:moveTo>
                    <a:lnTo>
                      <a:pt x="0" y="0"/>
                    </a:lnTo>
                    <a:lnTo>
                      <a:pt x="2721" y="115"/>
                    </a:lnTo>
                    <a:lnTo>
                      <a:pt x="3156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3" name="Freeform 720"/>
              <xdr:cNvSpPr>
                <a:spLocks/>
              </xdr:cNvSpPr>
            </xdr:nvSpPr>
            <xdr:spPr bwMode="auto">
              <a:xfrm>
                <a:off x="3987" y="3514"/>
                <a:ext cx="2035" cy="72"/>
              </a:xfrm>
              <a:custGeom>
                <a:avLst/>
                <a:gdLst>
                  <a:gd name="T0" fmla="*/ 1 w 3535"/>
                  <a:gd name="T1" fmla="*/ 0 h 148"/>
                  <a:gd name="T2" fmla="*/ 0 w 3535"/>
                  <a:gd name="T3" fmla="*/ 0 h 148"/>
                  <a:gd name="T4" fmla="*/ 1 w 3535"/>
                  <a:gd name="T5" fmla="*/ 0 h 148"/>
                  <a:gd name="T6" fmla="*/ 1 w 3535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535"/>
                  <a:gd name="T13" fmla="*/ 0 h 148"/>
                  <a:gd name="T14" fmla="*/ 3535 w 3535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535" h="148">
                    <a:moveTo>
                      <a:pt x="3535" y="0"/>
                    </a:moveTo>
                    <a:lnTo>
                      <a:pt x="0" y="148"/>
                    </a:lnTo>
                    <a:lnTo>
                      <a:pt x="3156" y="148"/>
                    </a:lnTo>
                    <a:lnTo>
                      <a:pt x="353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4" name="Freeform 721"/>
              <xdr:cNvSpPr>
                <a:spLocks/>
              </xdr:cNvSpPr>
            </xdr:nvSpPr>
            <xdr:spPr bwMode="auto">
              <a:xfrm>
                <a:off x="3987" y="3514"/>
                <a:ext cx="2035" cy="72"/>
              </a:xfrm>
              <a:custGeom>
                <a:avLst/>
                <a:gdLst>
                  <a:gd name="T0" fmla="*/ 1 w 3535"/>
                  <a:gd name="T1" fmla="*/ 0 h 148"/>
                  <a:gd name="T2" fmla="*/ 0 w 3535"/>
                  <a:gd name="T3" fmla="*/ 0 h 148"/>
                  <a:gd name="T4" fmla="*/ 1 w 3535"/>
                  <a:gd name="T5" fmla="*/ 0 h 148"/>
                  <a:gd name="T6" fmla="*/ 1 w 3535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535"/>
                  <a:gd name="T13" fmla="*/ 0 h 148"/>
                  <a:gd name="T14" fmla="*/ 3535 w 3535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535" h="148">
                    <a:moveTo>
                      <a:pt x="3535" y="0"/>
                    </a:moveTo>
                    <a:lnTo>
                      <a:pt x="0" y="148"/>
                    </a:lnTo>
                    <a:lnTo>
                      <a:pt x="3156" y="148"/>
                    </a:lnTo>
                    <a:lnTo>
                      <a:pt x="353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5" name="Freeform 722"/>
              <xdr:cNvSpPr>
                <a:spLocks/>
              </xdr:cNvSpPr>
            </xdr:nvSpPr>
            <xdr:spPr bwMode="auto">
              <a:xfrm>
                <a:off x="3768" y="3514"/>
                <a:ext cx="2254" cy="72"/>
              </a:xfrm>
              <a:custGeom>
                <a:avLst/>
                <a:gdLst>
                  <a:gd name="T0" fmla="*/ 0 w 3914"/>
                  <a:gd name="T1" fmla="*/ 0 h 148"/>
                  <a:gd name="T2" fmla="*/ 1 w 3914"/>
                  <a:gd name="T3" fmla="*/ 0 h 148"/>
                  <a:gd name="T4" fmla="*/ 1 w 3914"/>
                  <a:gd name="T5" fmla="*/ 0 h 148"/>
                  <a:gd name="T6" fmla="*/ 0 w 3914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914"/>
                  <a:gd name="T13" fmla="*/ 0 h 148"/>
                  <a:gd name="T14" fmla="*/ 3914 w 3914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914" h="148">
                    <a:moveTo>
                      <a:pt x="0" y="0"/>
                    </a:moveTo>
                    <a:lnTo>
                      <a:pt x="379" y="148"/>
                    </a:lnTo>
                    <a:lnTo>
                      <a:pt x="3914" y="0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6" name="Freeform 723"/>
              <xdr:cNvSpPr>
                <a:spLocks/>
              </xdr:cNvSpPr>
            </xdr:nvSpPr>
            <xdr:spPr bwMode="auto">
              <a:xfrm>
                <a:off x="3768" y="3514"/>
                <a:ext cx="2254" cy="72"/>
              </a:xfrm>
              <a:custGeom>
                <a:avLst/>
                <a:gdLst>
                  <a:gd name="T0" fmla="*/ 0 w 3914"/>
                  <a:gd name="T1" fmla="*/ 0 h 148"/>
                  <a:gd name="T2" fmla="*/ 1 w 3914"/>
                  <a:gd name="T3" fmla="*/ 0 h 148"/>
                  <a:gd name="T4" fmla="*/ 1 w 3914"/>
                  <a:gd name="T5" fmla="*/ 0 h 148"/>
                  <a:gd name="T6" fmla="*/ 0 w 3914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914"/>
                  <a:gd name="T13" fmla="*/ 0 h 148"/>
                  <a:gd name="T14" fmla="*/ 3914 w 3914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914" h="148">
                    <a:moveTo>
                      <a:pt x="0" y="0"/>
                    </a:moveTo>
                    <a:lnTo>
                      <a:pt x="379" y="148"/>
                    </a:lnTo>
                    <a:lnTo>
                      <a:pt x="3914" y="0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7" name="Freeform 724"/>
              <xdr:cNvSpPr>
                <a:spLocks/>
              </xdr:cNvSpPr>
            </xdr:nvSpPr>
            <xdr:spPr bwMode="auto">
              <a:xfrm>
                <a:off x="3768" y="3427"/>
                <a:ext cx="2432" cy="87"/>
              </a:xfrm>
              <a:custGeom>
                <a:avLst/>
                <a:gdLst>
                  <a:gd name="T0" fmla="*/ 1 w 4223"/>
                  <a:gd name="T1" fmla="*/ 0 h 179"/>
                  <a:gd name="T2" fmla="*/ 0 w 4223"/>
                  <a:gd name="T3" fmla="*/ 0 h 179"/>
                  <a:gd name="T4" fmla="*/ 1 w 4223"/>
                  <a:gd name="T5" fmla="*/ 0 h 179"/>
                  <a:gd name="T6" fmla="*/ 1 w 4223"/>
                  <a:gd name="T7" fmla="*/ 0 h 17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223"/>
                  <a:gd name="T13" fmla="*/ 0 h 179"/>
                  <a:gd name="T14" fmla="*/ 4223 w 4223"/>
                  <a:gd name="T15" fmla="*/ 179 h 17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223" h="179">
                    <a:moveTo>
                      <a:pt x="4223" y="0"/>
                    </a:moveTo>
                    <a:lnTo>
                      <a:pt x="0" y="179"/>
                    </a:lnTo>
                    <a:lnTo>
                      <a:pt x="3914" y="179"/>
                    </a:lnTo>
                    <a:lnTo>
                      <a:pt x="4223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8" name="Freeform 725"/>
              <xdr:cNvSpPr>
                <a:spLocks/>
              </xdr:cNvSpPr>
            </xdr:nvSpPr>
            <xdr:spPr bwMode="auto">
              <a:xfrm>
                <a:off x="3768" y="3427"/>
                <a:ext cx="2432" cy="87"/>
              </a:xfrm>
              <a:custGeom>
                <a:avLst/>
                <a:gdLst>
                  <a:gd name="T0" fmla="*/ 1 w 4223"/>
                  <a:gd name="T1" fmla="*/ 0 h 179"/>
                  <a:gd name="T2" fmla="*/ 0 w 4223"/>
                  <a:gd name="T3" fmla="*/ 0 h 179"/>
                  <a:gd name="T4" fmla="*/ 1 w 4223"/>
                  <a:gd name="T5" fmla="*/ 0 h 179"/>
                  <a:gd name="T6" fmla="*/ 1 w 4223"/>
                  <a:gd name="T7" fmla="*/ 0 h 17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223"/>
                  <a:gd name="T13" fmla="*/ 0 h 179"/>
                  <a:gd name="T14" fmla="*/ 4223 w 4223"/>
                  <a:gd name="T15" fmla="*/ 179 h 17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223" h="179">
                    <a:moveTo>
                      <a:pt x="4223" y="0"/>
                    </a:moveTo>
                    <a:lnTo>
                      <a:pt x="0" y="179"/>
                    </a:lnTo>
                    <a:lnTo>
                      <a:pt x="3914" y="179"/>
                    </a:lnTo>
                    <a:lnTo>
                      <a:pt x="4223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39" name="Freeform 726"/>
              <xdr:cNvSpPr>
                <a:spLocks/>
              </xdr:cNvSpPr>
            </xdr:nvSpPr>
            <xdr:spPr bwMode="auto">
              <a:xfrm>
                <a:off x="3591" y="3427"/>
                <a:ext cx="2609" cy="87"/>
              </a:xfrm>
              <a:custGeom>
                <a:avLst/>
                <a:gdLst>
                  <a:gd name="T0" fmla="*/ 0 w 4533"/>
                  <a:gd name="T1" fmla="*/ 0 h 179"/>
                  <a:gd name="T2" fmla="*/ 1 w 4533"/>
                  <a:gd name="T3" fmla="*/ 0 h 179"/>
                  <a:gd name="T4" fmla="*/ 1 w 4533"/>
                  <a:gd name="T5" fmla="*/ 0 h 179"/>
                  <a:gd name="T6" fmla="*/ 0 w 4533"/>
                  <a:gd name="T7" fmla="*/ 0 h 17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33"/>
                  <a:gd name="T13" fmla="*/ 0 h 179"/>
                  <a:gd name="T14" fmla="*/ 4533 w 4533"/>
                  <a:gd name="T15" fmla="*/ 179 h 17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33" h="179">
                    <a:moveTo>
                      <a:pt x="0" y="0"/>
                    </a:moveTo>
                    <a:lnTo>
                      <a:pt x="310" y="179"/>
                    </a:lnTo>
                    <a:lnTo>
                      <a:pt x="4533" y="0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0" name="Freeform 727"/>
              <xdr:cNvSpPr>
                <a:spLocks/>
              </xdr:cNvSpPr>
            </xdr:nvSpPr>
            <xdr:spPr bwMode="auto">
              <a:xfrm>
                <a:off x="3591" y="3427"/>
                <a:ext cx="2609" cy="87"/>
              </a:xfrm>
              <a:custGeom>
                <a:avLst/>
                <a:gdLst>
                  <a:gd name="T0" fmla="*/ 0 w 4533"/>
                  <a:gd name="T1" fmla="*/ 0 h 179"/>
                  <a:gd name="T2" fmla="*/ 1 w 4533"/>
                  <a:gd name="T3" fmla="*/ 0 h 179"/>
                  <a:gd name="T4" fmla="*/ 1 w 4533"/>
                  <a:gd name="T5" fmla="*/ 0 h 179"/>
                  <a:gd name="T6" fmla="*/ 0 w 4533"/>
                  <a:gd name="T7" fmla="*/ 0 h 17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33"/>
                  <a:gd name="T13" fmla="*/ 0 h 179"/>
                  <a:gd name="T14" fmla="*/ 4533 w 4533"/>
                  <a:gd name="T15" fmla="*/ 179 h 17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33" h="179">
                    <a:moveTo>
                      <a:pt x="0" y="0"/>
                    </a:moveTo>
                    <a:lnTo>
                      <a:pt x="310" y="179"/>
                    </a:lnTo>
                    <a:lnTo>
                      <a:pt x="4533" y="0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1" name="Freeform 728"/>
              <xdr:cNvSpPr>
                <a:spLocks/>
              </xdr:cNvSpPr>
            </xdr:nvSpPr>
            <xdr:spPr bwMode="auto">
              <a:xfrm>
                <a:off x="3591" y="3424"/>
                <a:ext cx="2609" cy="3"/>
              </a:xfrm>
              <a:custGeom>
                <a:avLst/>
                <a:gdLst>
                  <a:gd name="T0" fmla="*/ 1 w 4533"/>
                  <a:gd name="T1" fmla="*/ 0 h 7"/>
                  <a:gd name="T2" fmla="*/ 0 w 4533"/>
                  <a:gd name="T3" fmla="*/ 0 h 7"/>
                  <a:gd name="T4" fmla="*/ 1 w 4533"/>
                  <a:gd name="T5" fmla="*/ 0 h 7"/>
                  <a:gd name="T6" fmla="*/ 1 w 4533"/>
                  <a:gd name="T7" fmla="*/ 0 h 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33"/>
                  <a:gd name="T13" fmla="*/ 0 h 7"/>
                  <a:gd name="T14" fmla="*/ 4533 w 4533"/>
                  <a:gd name="T15" fmla="*/ 7 h 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33" h="7">
                    <a:moveTo>
                      <a:pt x="1717" y="0"/>
                    </a:moveTo>
                    <a:lnTo>
                      <a:pt x="0" y="7"/>
                    </a:lnTo>
                    <a:lnTo>
                      <a:pt x="4533" y="7"/>
                    </a:lnTo>
                    <a:lnTo>
                      <a:pt x="171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2" name="Freeform 729"/>
              <xdr:cNvSpPr>
                <a:spLocks/>
              </xdr:cNvSpPr>
            </xdr:nvSpPr>
            <xdr:spPr bwMode="auto">
              <a:xfrm>
                <a:off x="3591" y="3424"/>
                <a:ext cx="2609" cy="3"/>
              </a:xfrm>
              <a:custGeom>
                <a:avLst/>
                <a:gdLst>
                  <a:gd name="T0" fmla="*/ 1 w 4533"/>
                  <a:gd name="T1" fmla="*/ 0 h 7"/>
                  <a:gd name="T2" fmla="*/ 0 w 4533"/>
                  <a:gd name="T3" fmla="*/ 0 h 7"/>
                  <a:gd name="T4" fmla="*/ 1 w 4533"/>
                  <a:gd name="T5" fmla="*/ 0 h 7"/>
                  <a:gd name="T6" fmla="*/ 1 w 4533"/>
                  <a:gd name="T7" fmla="*/ 0 h 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33"/>
                  <a:gd name="T13" fmla="*/ 0 h 7"/>
                  <a:gd name="T14" fmla="*/ 4533 w 4533"/>
                  <a:gd name="T15" fmla="*/ 7 h 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33" h="7">
                    <a:moveTo>
                      <a:pt x="1717" y="0"/>
                    </a:moveTo>
                    <a:lnTo>
                      <a:pt x="0" y="7"/>
                    </a:lnTo>
                    <a:lnTo>
                      <a:pt x="4533" y="7"/>
                    </a:lnTo>
                    <a:lnTo>
                      <a:pt x="171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3" name="Freeform 730"/>
              <xdr:cNvSpPr>
                <a:spLocks/>
              </xdr:cNvSpPr>
            </xdr:nvSpPr>
            <xdr:spPr bwMode="auto">
              <a:xfrm>
                <a:off x="4579" y="3424"/>
                <a:ext cx="1621" cy="3"/>
              </a:xfrm>
              <a:custGeom>
                <a:avLst/>
                <a:gdLst>
                  <a:gd name="T0" fmla="*/ 1 w 2816"/>
                  <a:gd name="T1" fmla="*/ 0 h 7"/>
                  <a:gd name="T2" fmla="*/ 0 w 2816"/>
                  <a:gd name="T3" fmla="*/ 0 h 7"/>
                  <a:gd name="T4" fmla="*/ 1 w 2816"/>
                  <a:gd name="T5" fmla="*/ 0 h 7"/>
                  <a:gd name="T6" fmla="*/ 1 w 2816"/>
                  <a:gd name="T7" fmla="*/ 0 h 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16"/>
                  <a:gd name="T13" fmla="*/ 0 h 7"/>
                  <a:gd name="T14" fmla="*/ 2816 w 2816"/>
                  <a:gd name="T15" fmla="*/ 7 h 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16" h="7">
                    <a:moveTo>
                      <a:pt x="1101" y="0"/>
                    </a:moveTo>
                    <a:lnTo>
                      <a:pt x="0" y="0"/>
                    </a:lnTo>
                    <a:lnTo>
                      <a:pt x="2816" y="7"/>
                    </a:lnTo>
                    <a:lnTo>
                      <a:pt x="1101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4" name="Freeform 731"/>
              <xdr:cNvSpPr>
                <a:spLocks/>
              </xdr:cNvSpPr>
            </xdr:nvSpPr>
            <xdr:spPr bwMode="auto">
              <a:xfrm>
                <a:off x="4579" y="3424"/>
                <a:ext cx="1621" cy="3"/>
              </a:xfrm>
              <a:custGeom>
                <a:avLst/>
                <a:gdLst>
                  <a:gd name="T0" fmla="*/ 1 w 2816"/>
                  <a:gd name="T1" fmla="*/ 0 h 7"/>
                  <a:gd name="T2" fmla="*/ 0 w 2816"/>
                  <a:gd name="T3" fmla="*/ 0 h 7"/>
                  <a:gd name="T4" fmla="*/ 1 w 2816"/>
                  <a:gd name="T5" fmla="*/ 0 h 7"/>
                  <a:gd name="T6" fmla="*/ 1 w 2816"/>
                  <a:gd name="T7" fmla="*/ 0 h 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16"/>
                  <a:gd name="T13" fmla="*/ 0 h 7"/>
                  <a:gd name="T14" fmla="*/ 2816 w 2816"/>
                  <a:gd name="T15" fmla="*/ 7 h 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16" h="7">
                    <a:moveTo>
                      <a:pt x="1101" y="0"/>
                    </a:moveTo>
                    <a:lnTo>
                      <a:pt x="0" y="0"/>
                    </a:lnTo>
                    <a:lnTo>
                      <a:pt x="2816" y="7"/>
                    </a:lnTo>
                    <a:lnTo>
                      <a:pt x="1101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5" name="Freeform 732"/>
              <xdr:cNvSpPr>
                <a:spLocks/>
              </xdr:cNvSpPr>
            </xdr:nvSpPr>
            <xdr:spPr bwMode="auto">
              <a:xfrm>
                <a:off x="3591" y="3393"/>
                <a:ext cx="988" cy="34"/>
              </a:xfrm>
              <a:custGeom>
                <a:avLst/>
                <a:gdLst>
                  <a:gd name="T0" fmla="*/ 1 w 1717"/>
                  <a:gd name="T1" fmla="*/ 0 h 64"/>
                  <a:gd name="T2" fmla="*/ 0 w 1717"/>
                  <a:gd name="T3" fmla="*/ 1 h 64"/>
                  <a:gd name="T4" fmla="*/ 1 w 1717"/>
                  <a:gd name="T5" fmla="*/ 1 h 64"/>
                  <a:gd name="T6" fmla="*/ 1 w 1717"/>
                  <a:gd name="T7" fmla="*/ 0 h 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717"/>
                  <a:gd name="T13" fmla="*/ 0 h 64"/>
                  <a:gd name="T14" fmla="*/ 1717 w 1717"/>
                  <a:gd name="T15" fmla="*/ 64 h 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717" h="64">
                    <a:moveTo>
                      <a:pt x="1334" y="0"/>
                    </a:moveTo>
                    <a:lnTo>
                      <a:pt x="0" y="64"/>
                    </a:lnTo>
                    <a:lnTo>
                      <a:pt x="1717" y="57"/>
                    </a:lnTo>
                    <a:lnTo>
                      <a:pt x="1334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6" name="Freeform 733"/>
              <xdr:cNvSpPr>
                <a:spLocks/>
              </xdr:cNvSpPr>
            </xdr:nvSpPr>
            <xdr:spPr bwMode="auto">
              <a:xfrm>
                <a:off x="3591" y="3393"/>
                <a:ext cx="988" cy="34"/>
              </a:xfrm>
              <a:custGeom>
                <a:avLst/>
                <a:gdLst>
                  <a:gd name="T0" fmla="*/ 1 w 1717"/>
                  <a:gd name="T1" fmla="*/ 0 h 64"/>
                  <a:gd name="T2" fmla="*/ 0 w 1717"/>
                  <a:gd name="T3" fmla="*/ 1 h 64"/>
                  <a:gd name="T4" fmla="*/ 1 w 1717"/>
                  <a:gd name="T5" fmla="*/ 1 h 64"/>
                  <a:gd name="T6" fmla="*/ 1 w 1717"/>
                  <a:gd name="T7" fmla="*/ 0 h 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717"/>
                  <a:gd name="T13" fmla="*/ 0 h 64"/>
                  <a:gd name="T14" fmla="*/ 1717 w 1717"/>
                  <a:gd name="T15" fmla="*/ 64 h 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717" h="64">
                    <a:moveTo>
                      <a:pt x="1334" y="0"/>
                    </a:moveTo>
                    <a:lnTo>
                      <a:pt x="0" y="64"/>
                    </a:lnTo>
                    <a:lnTo>
                      <a:pt x="1717" y="57"/>
                    </a:lnTo>
                    <a:lnTo>
                      <a:pt x="1334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7" name="Freeform 734"/>
              <xdr:cNvSpPr>
                <a:spLocks/>
              </xdr:cNvSpPr>
            </xdr:nvSpPr>
            <xdr:spPr bwMode="auto">
              <a:xfrm>
                <a:off x="5212" y="3393"/>
                <a:ext cx="988" cy="34"/>
              </a:xfrm>
              <a:custGeom>
                <a:avLst/>
                <a:gdLst>
                  <a:gd name="T0" fmla="*/ 1 w 1715"/>
                  <a:gd name="T1" fmla="*/ 0 h 64"/>
                  <a:gd name="T2" fmla="*/ 0 w 1715"/>
                  <a:gd name="T3" fmla="*/ 1 h 64"/>
                  <a:gd name="T4" fmla="*/ 1 w 1715"/>
                  <a:gd name="T5" fmla="*/ 1 h 64"/>
                  <a:gd name="T6" fmla="*/ 1 w 1715"/>
                  <a:gd name="T7" fmla="*/ 0 h 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715"/>
                  <a:gd name="T13" fmla="*/ 0 h 64"/>
                  <a:gd name="T14" fmla="*/ 1715 w 1715"/>
                  <a:gd name="T15" fmla="*/ 64 h 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715" h="64">
                    <a:moveTo>
                      <a:pt x="382" y="0"/>
                    </a:moveTo>
                    <a:lnTo>
                      <a:pt x="0" y="57"/>
                    </a:lnTo>
                    <a:lnTo>
                      <a:pt x="1715" y="64"/>
                    </a:lnTo>
                    <a:lnTo>
                      <a:pt x="382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8" name="Freeform 735"/>
              <xdr:cNvSpPr>
                <a:spLocks/>
              </xdr:cNvSpPr>
            </xdr:nvSpPr>
            <xdr:spPr bwMode="auto">
              <a:xfrm>
                <a:off x="5212" y="3393"/>
                <a:ext cx="988" cy="34"/>
              </a:xfrm>
              <a:custGeom>
                <a:avLst/>
                <a:gdLst>
                  <a:gd name="T0" fmla="*/ 1 w 1715"/>
                  <a:gd name="T1" fmla="*/ 0 h 64"/>
                  <a:gd name="T2" fmla="*/ 0 w 1715"/>
                  <a:gd name="T3" fmla="*/ 1 h 64"/>
                  <a:gd name="T4" fmla="*/ 1 w 1715"/>
                  <a:gd name="T5" fmla="*/ 1 h 64"/>
                  <a:gd name="T6" fmla="*/ 1 w 1715"/>
                  <a:gd name="T7" fmla="*/ 0 h 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715"/>
                  <a:gd name="T13" fmla="*/ 0 h 64"/>
                  <a:gd name="T14" fmla="*/ 1715 w 1715"/>
                  <a:gd name="T15" fmla="*/ 64 h 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715" h="64">
                    <a:moveTo>
                      <a:pt x="382" y="0"/>
                    </a:moveTo>
                    <a:lnTo>
                      <a:pt x="0" y="57"/>
                    </a:lnTo>
                    <a:lnTo>
                      <a:pt x="1715" y="64"/>
                    </a:lnTo>
                    <a:lnTo>
                      <a:pt x="382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49" name="Freeform 736"/>
              <xdr:cNvSpPr>
                <a:spLocks/>
              </xdr:cNvSpPr>
            </xdr:nvSpPr>
            <xdr:spPr bwMode="auto">
              <a:xfrm>
                <a:off x="3591" y="3351"/>
                <a:ext cx="766" cy="76"/>
              </a:xfrm>
              <a:custGeom>
                <a:avLst/>
                <a:gdLst>
                  <a:gd name="T0" fmla="*/ 1 w 1334"/>
                  <a:gd name="T1" fmla="*/ 0 h 148"/>
                  <a:gd name="T2" fmla="*/ 0 w 1334"/>
                  <a:gd name="T3" fmla="*/ 1 h 148"/>
                  <a:gd name="T4" fmla="*/ 1 w 1334"/>
                  <a:gd name="T5" fmla="*/ 1 h 148"/>
                  <a:gd name="T6" fmla="*/ 1 w 1334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334"/>
                  <a:gd name="T13" fmla="*/ 0 h 148"/>
                  <a:gd name="T14" fmla="*/ 1334 w 1334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334" h="148">
                    <a:moveTo>
                      <a:pt x="984" y="0"/>
                    </a:moveTo>
                    <a:lnTo>
                      <a:pt x="0" y="148"/>
                    </a:lnTo>
                    <a:lnTo>
                      <a:pt x="1334" y="84"/>
                    </a:lnTo>
                    <a:lnTo>
                      <a:pt x="984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0" name="Freeform 737"/>
              <xdr:cNvSpPr>
                <a:spLocks/>
              </xdr:cNvSpPr>
            </xdr:nvSpPr>
            <xdr:spPr bwMode="auto">
              <a:xfrm>
                <a:off x="3591" y="3351"/>
                <a:ext cx="766" cy="76"/>
              </a:xfrm>
              <a:custGeom>
                <a:avLst/>
                <a:gdLst>
                  <a:gd name="T0" fmla="*/ 1 w 1334"/>
                  <a:gd name="T1" fmla="*/ 0 h 148"/>
                  <a:gd name="T2" fmla="*/ 0 w 1334"/>
                  <a:gd name="T3" fmla="*/ 1 h 148"/>
                  <a:gd name="T4" fmla="*/ 1 w 1334"/>
                  <a:gd name="T5" fmla="*/ 1 h 148"/>
                  <a:gd name="T6" fmla="*/ 1 w 1334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334"/>
                  <a:gd name="T13" fmla="*/ 0 h 148"/>
                  <a:gd name="T14" fmla="*/ 1334 w 1334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334" h="148">
                    <a:moveTo>
                      <a:pt x="984" y="0"/>
                    </a:moveTo>
                    <a:lnTo>
                      <a:pt x="0" y="148"/>
                    </a:lnTo>
                    <a:lnTo>
                      <a:pt x="1334" y="84"/>
                    </a:lnTo>
                    <a:lnTo>
                      <a:pt x="984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1" name="Freeform 738"/>
              <xdr:cNvSpPr>
                <a:spLocks/>
              </xdr:cNvSpPr>
            </xdr:nvSpPr>
            <xdr:spPr bwMode="auto">
              <a:xfrm>
                <a:off x="5434" y="3351"/>
                <a:ext cx="766" cy="76"/>
              </a:xfrm>
              <a:custGeom>
                <a:avLst/>
                <a:gdLst>
                  <a:gd name="T0" fmla="*/ 1 w 1333"/>
                  <a:gd name="T1" fmla="*/ 0 h 148"/>
                  <a:gd name="T2" fmla="*/ 0 w 1333"/>
                  <a:gd name="T3" fmla="*/ 1 h 148"/>
                  <a:gd name="T4" fmla="*/ 1 w 1333"/>
                  <a:gd name="T5" fmla="*/ 1 h 148"/>
                  <a:gd name="T6" fmla="*/ 1 w 1333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333"/>
                  <a:gd name="T13" fmla="*/ 0 h 148"/>
                  <a:gd name="T14" fmla="*/ 1333 w 1333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333" h="148">
                    <a:moveTo>
                      <a:pt x="351" y="0"/>
                    </a:moveTo>
                    <a:lnTo>
                      <a:pt x="0" y="84"/>
                    </a:lnTo>
                    <a:lnTo>
                      <a:pt x="1333" y="148"/>
                    </a:lnTo>
                    <a:lnTo>
                      <a:pt x="351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2" name="Freeform 739"/>
              <xdr:cNvSpPr>
                <a:spLocks/>
              </xdr:cNvSpPr>
            </xdr:nvSpPr>
            <xdr:spPr bwMode="auto">
              <a:xfrm>
                <a:off x="5434" y="3351"/>
                <a:ext cx="766" cy="76"/>
              </a:xfrm>
              <a:custGeom>
                <a:avLst/>
                <a:gdLst>
                  <a:gd name="T0" fmla="*/ 1 w 1333"/>
                  <a:gd name="T1" fmla="*/ 0 h 148"/>
                  <a:gd name="T2" fmla="*/ 0 w 1333"/>
                  <a:gd name="T3" fmla="*/ 1 h 148"/>
                  <a:gd name="T4" fmla="*/ 1 w 1333"/>
                  <a:gd name="T5" fmla="*/ 1 h 148"/>
                  <a:gd name="T6" fmla="*/ 1 w 1333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333"/>
                  <a:gd name="T13" fmla="*/ 0 h 148"/>
                  <a:gd name="T14" fmla="*/ 1333 w 1333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333" h="148">
                    <a:moveTo>
                      <a:pt x="351" y="0"/>
                    </a:moveTo>
                    <a:lnTo>
                      <a:pt x="0" y="84"/>
                    </a:lnTo>
                    <a:lnTo>
                      <a:pt x="1333" y="148"/>
                    </a:lnTo>
                    <a:lnTo>
                      <a:pt x="351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3" name="Freeform 740"/>
              <xdr:cNvSpPr>
                <a:spLocks/>
              </xdr:cNvSpPr>
            </xdr:nvSpPr>
            <xdr:spPr bwMode="auto">
              <a:xfrm>
                <a:off x="5635" y="3327"/>
                <a:ext cx="698" cy="100"/>
              </a:xfrm>
              <a:custGeom>
                <a:avLst/>
                <a:gdLst>
                  <a:gd name="T0" fmla="*/ 1 w 1212"/>
                  <a:gd name="T1" fmla="*/ 0 h 201"/>
                  <a:gd name="T2" fmla="*/ 0 w 1212"/>
                  <a:gd name="T3" fmla="*/ 0 h 201"/>
                  <a:gd name="T4" fmla="*/ 1 w 1212"/>
                  <a:gd name="T5" fmla="*/ 0 h 201"/>
                  <a:gd name="T6" fmla="*/ 1 w 1212"/>
                  <a:gd name="T7" fmla="*/ 0 h 201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201"/>
                  <a:gd name="T14" fmla="*/ 1212 w 1212"/>
                  <a:gd name="T15" fmla="*/ 201 h 201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201">
                    <a:moveTo>
                      <a:pt x="1212" y="0"/>
                    </a:moveTo>
                    <a:lnTo>
                      <a:pt x="0" y="53"/>
                    </a:lnTo>
                    <a:lnTo>
                      <a:pt x="982" y="201"/>
                    </a:lnTo>
                    <a:lnTo>
                      <a:pt x="1212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4" name="Freeform 741"/>
              <xdr:cNvSpPr>
                <a:spLocks/>
              </xdr:cNvSpPr>
            </xdr:nvSpPr>
            <xdr:spPr bwMode="auto">
              <a:xfrm>
                <a:off x="5635" y="3327"/>
                <a:ext cx="698" cy="100"/>
              </a:xfrm>
              <a:custGeom>
                <a:avLst/>
                <a:gdLst>
                  <a:gd name="T0" fmla="*/ 1 w 1212"/>
                  <a:gd name="T1" fmla="*/ 0 h 201"/>
                  <a:gd name="T2" fmla="*/ 0 w 1212"/>
                  <a:gd name="T3" fmla="*/ 0 h 201"/>
                  <a:gd name="T4" fmla="*/ 1 w 1212"/>
                  <a:gd name="T5" fmla="*/ 0 h 201"/>
                  <a:gd name="T6" fmla="*/ 1 w 1212"/>
                  <a:gd name="T7" fmla="*/ 0 h 201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201"/>
                  <a:gd name="T14" fmla="*/ 1212 w 1212"/>
                  <a:gd name="T15" fmla="*/ 201 h 201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201">
                    <a:moveTo>
                      <a:pt x="1212" y="0"/>
                    </a:moveTo>
                    <a:lnTo>
                      <a:pt x="0" y="53"/>
                    </a:lnTo>
                    <a:lnTo>
                      <a:pt x="982" y="201"/>
                    </a:lnTo>
                    <a:lnTo>
                      <a:pt x="1212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5" name="Freeform 742"/>
              <xdr:cNvSpPr>
                <a:spLocks/>
              </xdr:cNvSpPr>
            </xdr:nvSpPr>
            <xdr:spPr bwMode="auto">
              <a:xfrm>
                <a:off x="3458" y="3327"/>
                <a:ext cx="698" cy="100"/>
              </a:xfrm>
              <a:custGeom>
                <a:avLst/>
                <a:gdLst>
                  <a:gd name="T0" fmla="*/ 0 w 1212"/>
                  <a:gd name="T1" fmla="*/ 0 h 201"/>
                  <a:gd name="T2" fmla="*/ 1 w 1212"/>
                  <a:gd name="T3" fmla="*/ 0 h 201"/>
                  <a:gd name="T4" fmla="*/ 1 w 1212"/>
                  <a:gd name="T5" fmla="*/ 0 h 201"/>
                  <a:gd name="T6" fmla="*/ 0 w 1212"/>
                  <a:gd name="T7" fmla="*/ 0 h 201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201"/>
                  <a:gd name="T14" fmla="*/ 1212 w 1212"/>
                  <a:gd name="T15" fmla="*/ 201 h 201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201">
                    <a:moveTo>
                      <a:pt x="0" y="0"/>
                    </a:moveTo>
                    <a:lnTo>
                      <a:pt x="228" y="201"/>
                    </a:lnTo>
                    <a:lnTo>
                      <a:pt x="1212" y="53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6" name="Freeform 743"/>
              <xdr:cNvSpPr>
                <a:spLocks/>
              </xdr:cNvSpPr>
            </xdr:nvSpPr>
            <xdr:spPr bwMode="auto">
              <a:xfrm>
                <a:off x="3458" y="3327"/>
                <a:ext cx="698" cy="100"/>
              </a:xfrm>
              <a:custGeom>
                <a:avLst/>
                <a:gdLst>
                  <a:gd name="T0" fmla="*/ 0 w 1212"/>
                  <a:gd name="T1" fmla="*/ 0 h 201"/>
                  <a:gd name="T2" fmla="*/ 1 w 1212"/>
                  <a:gd name="T3" fmla="*/ 0 h 201"/>
                  <a:gd name="T4" fmla="*/ 1 w 1212"/>
                  <a:gd name="T5" fmla="*/ 0 h 201"/>
                  <a:gd name="T6" fmla="*/ 0 w 1212"/>
                  <a:gd name="T7" fmla="*/ 0 h 201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201"/>
                  <a:gd name="T14" fmla="*/ 1212 w 1212"/>
                  <a:gd name="T15" fmla="*/ 201 h 201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201">
                    <a:moveTo>
                      <a:pt x="0" y="0"/>
                    </a:moveTo>
                    <a:lnTo>
                      <a:pt x="228" y="201"/>
                    </a:lnTo>
                    <a:lnTo>
                      <a:pt x="1212" y="53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7" name="Freeform 744"/>
              <xdr:cNvSpPr>
                <a:spLocks/>
              </xdr:cNvSpPr>
            </xdr:nvSpPr>
            <xdr:spPr bwMode="auto">
              <a:xfrm>
                <a:off x="3458" y="3299"/>
                <a:ext cx="698" cy="52"/>
              </a:xfrm>
              <a:custGeom>
                <a:avLst/>
                <a:gdLst>
                  <a:gd name="T0" fmla="*/ 1 w 1212"/>
                  <a:gd name="T1" fmla="*/ 0 h 110"/>
                  <a:gd name="T2" fmla="*/ 0 w 1212"/>
                  <a:gd name="T3" fmla="*/ 0 h 110"/>
                  <a:gd name="T4" fmla="*/ 1 w 1212"/>
                  <a:gd name="T5" fmla="*/ 0 h 110"/>
                  <a:gd name="T6" fmla="*/ 1 w 1212"/>
                  <a:gd name="T7" fmla="*/ 0 h 11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110"/>
                  <a:gd name="T14" fmla="*/ 1212 w 1212"/>
                  <a:gd name="T15" fmla="*/ 110 h 11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110">
                    <a:moveTo>
                      <a:pt x="906" y="0"/>
                    </a:moveTo>
                    <a:lnTo>
                      <a:pt x="0" y="57"/>
                    </a:lnTo>
                    <a:lnTo>
                      <a:pt x="1212" y="110"/>
                    </a:lnTo>
                    <a:lnTo>
                      <a:pt x="906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8" name="Freeform 745"/>
              <xdr:cNvSpPr>
                <a:spLocks/>
              </xdr:cNvSpPr>
            </xdr:nvSpPr>
            <xdr:spPr bwMode="auto">
              <a:xfrm>
                <a:off x="3458" y="3299"/>
                <a:ext cx="698" cy="52"/>
              </a:xfrm>
              <a:custGeom>
                <a:avLst/>
                <a:gdLst>
                  <a:gd name="T0" fmla="*/ 1 w 1212"/>
                  <a:gd name="T1" fmla="*/ 0 h 110"/>
                  <a:gd name="T2" fmla="*/ 0 w 1212"/>
                  <a:gd name="T3" fmla="*/ 0 h 110"/>
                  <a:gd name="T4" fmla="*/ 1 w 1212"/>
                  <a:gd name="T5" fmla="*/ 0 h 110"/>
                  <a:gd name="T6" fmla="*/ 1 w 1212"/>
                  <a:gd name="T7" fmla="*/ 0 h 11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110"/>
                  <a:gd name="T14" fmla="*/ 1212 w 1212"/>
                  <a:gd name="T15" fmla="*/ 110 h 11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110">
                    <a:moveTo>
                      <a:pt x="906" y="0"/>
                    </a:moveTo>
                    <a:lnTo>
                      <a:pt x="0" y="57"/>
                    </a:lnTo>
                    <a:lnTo>
                      <a:pt x="1212" y="110"/>
                    </a:lnTo>
                    <a:lnTo>
                      <a:pt x="906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59" name="Freeform 746"/>
              <xdr:cNvSpPr>
                <a:spLocks/>
              </xdr:cNvSpPr>
            </xdr:nvSpPr>
            <xdr:spPr bwMode="auto">
              <a:xfrm>
                <a:off x="5635" y="3299"/>
                <a:ext cx="698" cy="52"/>
              </a:xfrm>
              <a:custGeom>
                <a:avLst/>
                <a:gdLst>
                  <a:gd name="T0" fmla="*/ 1 w 1212"/>
                  <a:gd name="T1" fmla="*/ 0 h 110"/>
                  <a:gd name="T2" fmla="*/ 0 w 1212"/>
                  <a:gd name="T3" fmla="*/ 0 h 110"/>
                  <a:gd name="T4" fmla="*/ 1 w 1212"/>
                  <a:gd name="T5" fmla="*/ 0 h 110"/>
                  <a:gd name="T6" fmla="*/ 1 w 1212"/>
                  <a:gd name="T7" fmla="*/ 0 h 11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110"/>
                  <a:gd name="T14" fmla="*/ 1212 w 1212"/>
                  <a:gd name="T15" fmla="*/ 110 h 11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110">
                    <a:moveTo>
                      <a:pt x="304" y="0"/>
                    </a:moveTo>
                    <a:lnTo>
                      <a:pt x="0" y="110"/>
                    </a:lnTo>
                    <a:lnTo>
                      <a:pt x="1212" y="57"/>
                    </a:lnTo>
                    <a:lnTo>
                      <a:pt x="304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0" name="Freeform 747"/>
              <xdr:cNvSpPr>
                <a:spLocks/>
              </xdr:cNvSpPr>
            </xdr:nvSpPr>
            <xdr:spPr bwMode="auto">
              <a:xfrm>
                <a:off x="5635" y="3299"/>
                <a:ext cx="698" cy="52"/>
              </a:xfrm>
              <a:custGeom>
                <a:avLst/>
                <a:gdLst>
                  <a:gd name="T0" fmla="*/ 1 w 1212"/>
                  <a:gd name="T1" fmla="*/ 0 h 110"/>
                  <a:gd name="T2" fmla="*/ 0 w 1212"/>
                  <a:gd name="T3" fmla="*/ 0 h 110"/>
                  <a:gd name="T4" fmla="*/ 1 w 1212"/>
                  <a:gd name="T5" fmla="*/ 0 h 110"/>
                  <a:gd name="T6" fmla="*/ 1 w 1212"/>
                  <a:gd name="T7" fmla="*/ 0 h 11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12"/>
                  <a:gd name="T13" fmla="*/ 0 h 110"/>
                  <a:gd name="T14" fmla="*/ 1212 w 1212"/>
                  <a:gd name="T15" fmla="*/ 110 h 11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12" h="110">
                    <a:moveTo>
                      <a:pt x="304" y="0"/>
                    </a:moveTo>
                    <a:lnTo>
                      <a:pt x="0" y="110"/>
                    </a:lnTo>
                    <a:lnTo>
                      <a:pt x="1212" y="57"/>
                    </a:lnTo>
                    <a:lnTo>
                      <a:pt x="304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1" name="Freeform 748"/>
              <xdr:cNvSpPr>
                <a:spLocks/>
              </xdr:cNvSpPr>
            </xdr:nvSpPr>
            <xdr:spPr bwMode="auto">
              <a:xfrm>
                <a:off x="5809" y="3233"/>
                <a:ext cx="524" cy="94"/>
              </a:xfrm>
              <a:custGeom>
                <a:avLst/>
                <a:gdLst>
                  <a:gd name="T0" fmla="*/ 1 w 908"/>
                  <a:gd name="T1" fmla="*/ 0 h 187"/>
                  <a:gd name="T2" fmla="*/ 0 w 908"/>
                  <a:gd name="T3" fmla="*/ 1 h 187"/>
                  <a:gd name="T4" fmla="*/ 1 w 908"/>
                  <a:gd name="T5" fmla="*/ 1 h 187"/>
                  <a:gd name="T6" fmla="*/ 1 w 908"/>
                  <a:gd name="T7" fmla="*/ 0 h 18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08"/>
                  <a:gd name="T13" fmla="*/ 0 h 187"/>
                  <a:gd name="T14" fmla="*/ 908 w 908"/>
                  <a:gd name="T15" fmla="*/ 187 h 18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08" h="187">
                    <a:moveTo>
                      <a:pt x="250" y="0"/>
                    </a:moveTo>
                    <a:lnTo>
                      <a:pt x="0" y="130"/>
                    </a:lnTo>
                    <a:lnTo>
                      <a:pt x="908" y="187"/>
                    </a:lnTo>
                    <a:lnTo>
                      <a:pt x="25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2" name="Freeform 749"/>
              <xdr:cNvSpPr>
                <a:spLocks/>
              </xdr:cNvSpPr>
            </xdr:nvSpPr>
            <xdr:spPr bwMode="auto">
              <a:xfrm>
                <a:off x="5809" y="3233"/>
                <a:ext cx="524" cy="94"/>
              </a:xfrm>
              <a:custGeom>
                <a:avLst/>
                <a:gdLst>
                  <a:gd name="T0" fmla="*/ 1 w 908"/>
                  <a:gd name="T1" fmla="*/ 0 h 187"/>
                  <a:gd name="T2" fmla="*/ 0 w 908"/>
                  <a:gd name="T3" fmla="*/ 1 h 187"/>
                  <a:gd name="T4" fmla="*/ 1 w 908"/>
                  <a:gd name="T5" fmla="*/ 1 h 187"/>
                  <a:gd name="T6" fmla="*/ 1 w 908"/>
                  <a:gd name="T7" fmla="*/ 0 h 18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08"/>
                  <a:gd name="T13" fmla="*/ 0 h 187"/>
                  <a:gd name="T14" fmla="*/ 908 w 908"/>
                  <a:gd name="T15" fmla="*/ 187 h 18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08" h="187">
                    <a:moveTo>
                      <a:pt x="250" y="0"/>
                    </a:moveTo>
                    <a:lnTo>
                      <a:pt x="0" y="130"/>
                    </a:lnTo>
                    <a:lnTo>
                      <a:pt x="908" y="187"/>
                    </a:lnTo>
                    <a:lnTo>
                      <a:pt x="25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3" name="Freeform 750"/>
              <xdr:cNvSpPr>
                <a:spLocks/>
              </xdr:cNvSpPr>
            </xdr:nvSpPr>
            <xdr:spPr bwMode="auto">
              <a:xfrm>
                <a:off x="3458" y="3233"/>
                <a:ext cx="524" cy="94"/>
              </a:xfrm>
              <a:custGeom>
                <a:avLst/>
                <a:gdLst>
                  <a:gd name="T0" fmla="*/ 1 w 906"/>
                  <a:gd name="T1" fmla="*/ 0 h 187"/>
                  <a:gd name="T2" fmla="*/ 0 w 906"/>
                  <a:gd name="T3" fmla="*/ 1 h 187"/>
                  <a:gd name="T4" fmla="*/ 1 w 906"/>
                  <a:gd name="T5" fmla="*/ 1 h 187"/>
                  <a:gd name="T6" fmla="*/ 1 w 906"/>
                  <a:gd name="T7" fmla="*/ 0 h 18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06"/>
                  <a:gd name="T13" fmla="*/ 0 h 187"/>
                  <a:gd name="T14" fmla="*/ 906 w 906"/>
                  <a:gd name="T15" fmla="*/ 187 h 18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06" h="187">
                    <a:moveTo>
                      <a:pt x="657" y="0"/>
                    </a:moveTo>
                    <a:lnTo>
                      <a:pt x="0" y="187"/>
                    </a:lnTo>
                    <a:lnTo>
                      <a:pt x="906" y="130"/>
                    </a:lnTo>
                    <a:lnTo>
                      <a:pt x="65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4" name="Freeform 751"/>
              <xdr:cNvSpPr>
                <a:spLocks/>
              </xdr:cNvSpPr>
            </xdr:nvSpPr>
            <xdr:spPr bwMode="auto">
              <a:xfrm>
                <a:off x="3458" y="3233"/>
                <a:ext cx="524" cy="94"/>
              </a:xfrm>
              <a:custGeom>
                <a:avLst/>
                <a:gdLst>
                  <a:gd name="T0" fmla="*/ 1 w 906"/>
                  <a:gd name="T1" fmla="*/ 0 h 187"/>
                  <a:gd name="T2" fmla="*/ 0 w 906"/>
                  <a:gd name="T3" fmla="*/ 1 h 187"/>
                  <a:gd name="T4" fmla="*/ 1 w 906"/>
                  <a:gd name="T5" fmla="*/ 1 h 187"/>
                  <a:gd name="T6" fmla="*/ 1 w 906"/>
                  <a:gd name="T7" fmla="*/ 0 h 18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06"/>
                  <a:gd name="T13" fmla="*/ 0 h 187"/>
                  <a:gd name="T14" fmla="*/ 906 w 906"/>
                  <a:gd name="T15" fmla="*/ 187 h 18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06" h="187">
                    <a:moveTo>
                      <a:pt x="657" y="0"/>
                    </a:moveTo>
                    <a:lnTo>
                      <a:pt x="0" y="187"/>
                    </a:lnTo>
                    <a:lnTo>
                      <a:pt x="906" y="130"/>
                    </a:lnTo>
                    <a:lnTo>
                      <a:pt x="65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5" name="Freeform 752"/>
              <xdr:cNvSpPr>
                <a:spLocks/>
              </xdr:cNvSpPr>
            </xdr:nvSpPr>
            <xdr:spPr bwMode="auto">
              <a:xfrm>
                <a:off x="5954" y="3219"/>
                <a:ext cx="460" cy="108"/>
              </a:xfrm>
              <a:custGeom>
                <a:avLst/>
                <a:gdLst>
                  <a:gd name="T0" fmla="*/ 1 w 797"/>
                  <a:gd name="T1" fmla="*/ 0 h 216"/>
                  <a:gd name="T2" fmla="*/ 0 w 797"/>
                  <a:gd name="T3" fmla="*/ 1 h 216"/>
                  <a:gd name="T4" fmla="*/ 1 w 797"/>
                  <a:gd name="T5" fmla="*/ 1 h 216"/>
                  <a:gd name="T6" fmla="*/ 1 w 797"/>
                  <a:gd name="T7" fmla="*/ 0 h 21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216"/>
                  <a:gd name="T14" fmla="*/ 797 w 797"/>
                  <a:gd name="T15" fmla="*/ 216 h 21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216">
                    <a:moveTo>
                      <a:pt x="797" y="0"/>
                    </a:moveTo>
                    <a:lnTo>
                      <a:pt x="0" y="29"/>
                    </a:lnTo>
                    <a:lnTo>
                      <a:pt x="658" y="216"/>
                    </a:lnTo>
                    <a:lnTo>
                      <a:pt x="79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6" name="Freeform 753"/>
              <xdr:cNvSpPr>
                <a:spLocks/>
              </xdr:cNvSpPr>
            </xdr:nvSpPr>
            <xdr:spPr bwMode="auto">
              <a:xfrm>
                <a:off x="5954" y="3219"/>
                <a:ext cx="460" cy="108"/>
              </a:xfrm>
              <a:custGeom>
                <a:avLst/>
                <a:gdLst>
                  <a:gd name="T0" fmla="*/ 1 w 797"/>
                  <a:gd name="T1" fmla="*/ 0 h 216"/>
                  <a:gd name="T2" fmla="*/ 0 w 797"/>
                  <a:gd name="T3" fmla="*/ 1 h 216"/>
                  <a:gd name="T4" fmla="*/ 1 w 797"/>
                  <a:gd name="T5" fmla="*/ 1 h 216"/>
                  <a:gd name="T6" fmla="*/ 1 w 797"/>
                  <a:gd name="T7" fmla="*/ 0 h 21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216"/>
                  <a:gd name="T14" fmla="*/ 797 w 797"/>
                  <a:gd name="T15" fmla="*/ 216 h 21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216">
                    <a:moveTo>
                      <a:pt x="797" y="0"/>
                    </a:moveTo>
                    <a:lnTo>
                      <a:pt x="0" y="29"/>
                    </a:lnTo>
                    <a:lnTo>
                      <a:pt x="658" y="216"/>
                    </a:lnTo>
                    <a:lnTo>
                      <a:pt x="79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7" name="Freeform 754"/>
              <xdr:cNvSpPr>
                <a:spLocks/>
              </xdr:cNvSpPr>
            </xdr:nvSpPr>
            <xdr:spPr bwMode="auto">
              <a:xfrm>
                <a:off x="3378" y="3219"/>
                <a:ext cx="459" cy="108"/>
              </a:xfrm>
              <a:custGeom>
                <a:avLst/>
                <a:gdLst>
                  <a:gd name="T0" fmla="*/ 0 w 797"/>
                  <a:gd name="T1" fmla="*/ 0 h 216"/>
                  <a:gd name="T2" fmla="*/ 1 w 797"/>
                  <a:gd name="T3" fmla="*/ 1 h 216"/>
                  <a:gd name="T4" fmla="*/ 1 w 797"/>
                  <a:gd name="T5" fmla="*/ 1 h 216"/>
                  <a:gd name="T6" fmla="*/ 0 w 797"/>
                  <a:gd name="T7" fmla="*/ 0 h 21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216"/>
                  <a:gd name="T14" fmla="*/ 797 w 797"/>
                  <a:gd name="T15" fmla="*/ 216 h 21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216">
                    <a:moveTo>
                      <a:pt x="0" y="0"/>
                    </a:moveTo>
                    <a:lnTo>
                      <a:pt x="140" y="216"/>
                    </a:lnTo>
                    <a:lnTo>
                      <a:pt x="797" y="29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8" name="Freeform 755"/>
              <xdr:cNvSpPr>
                <a:spLocks/>
              </xdr:cNvSpPr>
            </xdr:nvSpPr>
            <xdr:spPr bwMode="auto">
              <a:xfrm>
                <a:off x="3378" y="3219"/>
                <a:ext cx="459" cy="108"/>
              </a:xfrm>
              <a:custGeom>
                <a:avLst/>
                <a:gdLst>
                  <a:gd name="T0" fmla="*/ 0 w 797"/>
                  <a:gd name="T1" fmla="*/ 0 h 216"/>
                  <a:gd name="T2" fmla="*/ 1 w 797"/>
                  <a:gd name="T3" fmla="*/ 1 h 216"/>
                  <a:gd name="T4" fmla="*/ 1 w 797"/>
                  <a:gd name="T5" fmla="*/ 1 h 216"/>
                  <a:gd name="T6" fmla="*/ 0 w 797"/>
                  <a:gd name="T7" fmla="*/ 0 h 21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216"/>
                  <a:gd name="T14" fmla="*/ 797 w 797"/>
                  <a:gd name="T15" fmla="*/ 216 h 21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216">
                    <a:moveTo>
                      <a:pt x="0" y="0"/>
                    </a:moveTo>
                    <a:lnTo>
                      <a:pt x="140" y="216"/>
                    </a:lnTo>
                    <a:lnTo>
                      <a:pt x="797" y="29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69" name="Freeform 756"/>
              <xdr:cNvSpPr>
                <a:spLocks/>
              </xdr:cNvSpPr>
            </xdr:nvSpPr>
            <xdr:spPr bwMode="auto">
              <a:xfrm>
                <a:off x="5954" y="3161"/>
                <a:ext cx="460" cy="72"/>
              </a:xfrm>
              <a:custGeom>
                <a:avLst/>
                <a:gdLst>
                  <a:gd name="T0" fmla="*/ 1 w 797"/>
                  <a:gd name="T1" fmla="*/ 0 h 147"/>
                  <a:gd name="T2" fmla="*/ 0 w 797"/>
                  <a:gd name="T3" fmla="*/ 0 h 147"/>
                  <a:gd name="T4" fmla="*/ 1 w 797"/>
                  <a:gd name="T5" fmla="*/ 0 h 147"/>
                  <a:gd name="T6" fmla="*/ 1 w 797"/>
                  <a:gd name="T7" fmla="*/ 0 h 14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147"/>
                  <a:gd name="T14" fmla="*/ 797 w 797"/>
                  <a:gd name="T15" fmla="*/ 147 h 14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147">
                    <a:moveTo>
                      <a:pt x="185" y="0"/>
                    </a:moveTo>
                    <a:lnTo>
                      <a:pt x="0" y="147"/>
                    </a:lnTo>
                    <a:lnTo>
                      <a:pt x="797" y="118"/>
                    </a:lnTo>
                    <a:lnTo>
                      <a:pt x="18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0" name="Freeform 757"/>
              <xdr:cNvSpPr>
                <a:spLocks/>
              </xdr:cNvSpPr>
            </xdr:nvSpPr>
            <xdr:spPr bwMode="auto">
              <a:xfrm>
                <a:off x="5954" y="3161"/>
                <a:ext cx="460" cy="72"/>
              </a:xfrm>
              <a:custGeom>
                <a:avLst/>
                <a:gdLst>
                  <a:gd name="T0" fmla="*/ 1 w 797"/>
                  <a:gd name="T1" fmla="*/ 0 h 147"/>
                  <a:gd name="T2" fmla="*/ 0 w 797"/>
                  <a:gd name="T3" fmla="*/ 0 h 147"/>
                  <a:gd name="T4" fmla="*/ 1 w 797"/>
                  <a:gd name="T5" fmla="*/ 0 h 147"/>
                  <a:gd name="T6" fmla="*/ 1 w 797"/>
                  <a:gd name="T7" fmla="*/ 0 h 14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147"/>
                  <a:gd name="T14" fmla="*/ 797 w 797"/>
                  <a:gd name="T15" fmla="*/ 147 h 14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147">
                    <a:moveTo>
                      <a:pt x="185" y="0"/>
                    </a:moveTo>
                    <a:lnTo>
                      <a:pt x="0" y="147"/>
                    </a:lnTo>
                    <a:lnTo>
                      <a:pt x="797" y="118"/>
                    </a:lnTo>
                    <a:lnTo>
                      <a:pt x="18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1" name="Freeform 758"/>
              <xdr:cNvSpPr>
                <a:spLocks/>
              </xdr:cNvSpPr>
            </xdr:nvSpPr>
            <xdr:spPr bwMode="auto">
              <a:xfrm>
                <a:off x="3378" y="3161"/>
                <a:ext cx="459" cy="72"/>
              </a:xfrm>
              <a:custGeom>
                <a:avLst/>
                <a:gdLst>
                  <a:gd name="T0" fmla="*/ 1 w 797"/>
                  <a:gd name="T1" fmla="*/ 0 h 147"/>
                  <a:gd name="T2" fmla="*/ 0 w 797"/>
                  <a:gd name="T3" fmla="*/ 0 h 147"/>
                  <a:gd name="T4" fmla="*/ 1 w 797"/>
                  <a:gd name="T5" fmla="*/ 0 h 147"/>
                  <a:gd name="T6" fmla="*/ 1 w 797"/>
                  <a:gd name="T7" fmla="*/ 0 h 14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147"/>
                  <a:gd name="T14" fmla="*/ 797 w 797"/>
                  <a:gd name="T15" fmla="*/ 147 h 14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147">
                    <a:moveTo>
                      <a:pt x="612" y="0"/>
                    </a:moveTo>
                    <a:lnTo>
                      <a:pt x="0" y="118"/>
                    </a:lnTo>
                    <a:lnTo>
                      <a:pt x="797" y="147"/>
                    </a:lnTo>
                    <a:lnTo>
                      <a:pt x="612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2" name="Freeform 759"/>
              <xdr:cNvSpPr>
                <a:spLocks/>
              </xdr:cNvSpPr>
            </xdr:nvSpPr>
            <xdr:spPr bwMode="auto">
              <a:xfrm>
                <a:off x="3378" y="3161"/>
                <a:ext cx="459" cy="72"/>
              </a:xfrm>
              <a:custGeom>
                <a:avLst/>
                <a:gdLst>
                  <a:gd name="T0" fmla="*/ 1 w 797"/>
                  <a:gd name="T1" fmla="*/ 0 h 147"/>
                  <a:gd name="T2" fmla="*/ 0 w 797"/>
                  <a:gd name="T3" fmla="*/ 0 h 147"/>
                  <a:gd name="T4" fmla="*/ 1 w 797"/>
                  <a:gd name="T5" fmla="*/ 0 h 147"/>
                  <a:gd name="T6" fmla="*/ 1 w 797"/>
                  <a:gd name="T7" fmla="*/ 0 h 14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7"/>
                  <a:gd name="T13" fmla="*/ 0 h 147"/>
                  <a:gd name="T14" fmla="*/ 797 w 797"/>
                  <a:gd name="T15" fmla="*/ 147 h 14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7" h="147">
                    <a:moveTo>
                      <a:pt x="612" y="0"/>
                    </a:moveTo>
                    <a:lnTo>
                      <a:pt x="0" y="118"/>
                    </a:lnTo>
                    <a:lnTo>
                      <a:pt x="797" y="147"/>
                    </a:lnTo>
                    <a:lnTo>
                      <a:pt x="612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3" name="Freeform 760"/>
              <xdr:cNvSpPr>
                <a:spLocks/>
              </xdr:cNvSpPr>
            </xdr:nvSpPr>
            <xdr:spPr bwMode="auto">
              <a:xfrm>
                <a:off x="6063" y="3109"/>
                <a:ext cx="379" cy="110"/>
              </a:xfrm>
              <a:custGeom>
                <a:avLst/>
                <a:gdLst>
                  <a:gd name="T0" fmla="*/ 1 w 659"/>
                  <a:gd name="T1" fmla="*/ 0 h 224"/>
                  <a:gd name="T2" fmla="*/ 0 w 659"/>
                  <a:gd name="T3" fmla="*/ 0 h 224"/>
                  <a:gd name="T4" fmla="*/ 1 w 659"/>
                  <a:gd name="T5" fmla="*/ 0 h 224"/>
                  <a:gd name="T6" fmla="*/ 1 w 659"/>
                  <a:gd name="T7" fmla="*/ 0 h 22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9"/>
                  <a:gd name="T13" fmla="*/ 0 h 224"/>
                  <a:gd name="T14" fmla="*/ 659 w 659"/>
                  <a:gd name="T15" fmla="*/ 224 h 22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9" h="224">
                    <a:moveTo>
                      <a:pt x="659" y="0"/>
                    </a:moveTo>
                    <a:lnTo>
                      <a:pt x="0" y="106"/>
                    </a:lnTo>
                    <a:lnTo>
                      <a:pt x="612" y="224"/>
                    </a:lnTo>
                    <a:lnTo>
                      <a:pt x="659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4" name="Freeform 761"/>
              <xdr:cNvSpPr>
                <a:spLocks/>
              </xdr:cNvSpPr>
            </xdr:nvSpPr>
            <xdr:spPr bwMode="auto">
              <a:xfrm>
                <a:off x="6063" y="3109"/>
                <a:ext cx="379" cy="110"/>
              </a:xfrm>
              <a:custGeom>
                <a:avLst/>
                <a:gdLst>
                  <a:gd name="T0" fmla="*/ 1 w 659"/>
                  <a:gd name="T1" fmla="*/ 0 h 224"/>
                  <a:gd name="T2" fmla="*/ 0 w 659"/>
                  <a:gd name="T3" fmla="*/ 0 h 224"/>
                  <a:gd name="T4" fmla="*/ 1 w 659"/>
                  <a:gd name="T5" fmla="*/ 0 h 224"/>
                  <a:gd name="T6" fmla="*/ 1 w 659"/>
                  <a:gd name="T7" fmla="*/ 0 h 22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9"/>
                  <a:gd name="T13" fmla="*/ 0 h 224"/>
                  <a:gd name="T14" fmla="*/ 659 w 659"/>
                  <a:gd name="T15" fmla="*/ 224 h 22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9" h="224">
                    <a:moveTo>
                      <a:pt x="659" y="0"/>
                    </a:moveTo>
                    <a:lnTo>
                      <a:pt x="0" y="106"/>
                    </a:lnTo>
                    <a:lnTo>
                      <a:pt x="612" y="224"/>
                    </a:lnTo>
                    <a:lnTo>
                      <a:pt x="659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5" name="Freeform 762"/>
              <xdr:cNvSpPr>
                <a:spLocks/>
              </xdr:cNvSpPr>
            </xdr:nvSpPr>
            <xdr:spPr bwMode="auto">
              <a:xfrm>
                <a:off x="3353" y="3109"/>
                <a:ext cx="379" cy="110"/>
              </a:xfrm>
              <a:custGeom>
                <a:avLst/>
                <a:gdLst>
                  <a:gd name="T0" fmla="*/ 0 w 658"/>
                  <a:gd name="T1" fmla="*/ 0 h 225"/>
                  <a:gd name="T2" fmla="*/ 1 w 658"/>
                  <a:gd name="T3" fmla="*/ 0 h 225"/>
                  <a:gd name="T4" fmla="*/ 1 w 658"/>
                  <a:gd name="T5" fmla="*/ 0 h 225"/>
                  <a:gd name="T6" fmla="*/ 0 w 658"/>
                  <a:gd name="T7" fmla="*/ 0 h 22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8"/>
                  <a:gd name="T13" fmla="*/ 0 h 225"/>
                  <a:gd name="T14" fmla="*/ 658 w 658"/>
                  <a:gd name="T15" fmla="*/ 225 h 22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8" h="225">
                    <a:moveTo>
                      <a:pt x="0" y="0"/>
                    </a:moveTo>
                    <a:lnTo>
                      <a:pt x="46" y="225"/>
                    </a:lnTo>
                    <a:lnTo>
                      <a:pt x="658" y="107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6" name="Freeform 763"/>
              <xdr:cNvSpPr>
                <a:spLocks/>
              </xdr:cNvSpPr>
            </xdr:nvSpPr>
            <xdr:spPr bwMode="auto">
              <a:xfrm>
                <a:off x="3353" y="3109"/>
                <a:ext cx="379" cy="110"/>
              </a:xfrm>
              <a:custGeom>
                <a:avLst/>
                <a:gdLst>
                  <a:gd name="T0" fmla="*/ 0 w 658"/>
                  <a:gd name="T1" fmla="*/ 0 h 225"/>
                  <a:gd name="T2" fmla="*/ 1 w 658"/>
                  <a:gd name="T3" fmla="*/ 0 h 225"/>
                  <a:gd name="T4" fmla="*/ 1 w 658"/>
                  <a:gd name="T5" fmla="*/ 0 h 225"/>
                  <a:gd name="T6" fmla="*/ 0 w 658"/>
                  <a:gd name="T7" fmla="*/ 0 h 22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8"/>
                  <a:gd name="T13" fmla="*/ 0 h 225"/>
                  <a:gd name="T14" fmla="*/ 658 w 658"/>
                  <a:gd name="T15" fmla="*/ 225 h 22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8" h="225">
                    <a:moveTo>
                      <a:pt x="0" y="0"/>
                    </a:moveTo>
                    <a:lnTo>
                      <a:pt x="46" y="225"/>
                    </a:lnTo>
                    <a:lnTo>
                      <a:pt x="658" y="107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7" name="Freeform 764"/>
              <xdr:cNvSpPr>
                <a:spLocks/>
              </xdr:cNvSpPr>
            </xdr:nvSpPr>
            <xdr:spPr bwMode="auto">
              <a:xfrm>
                <a:off x="6063" y="3085"/>
                <a:ext cx="379" cy="76"/>
              </a:xfrm>
              <a:custGeom>
                <a:avLst/>
                <a:gdLst>
                  <a:gd name="T0" fmla="*/ 1 w 659"/>
                  <a:gd name="T1" fmla="*/ 0 h 158"/>
                  <a:gd name="T2" fmla="*/ 0 w 659"/>
                  <a:gd name="T3" fmla="*/ 0 h 158"/>
                  <a:gd name="T4" fmla="*/ 1 w 659"/>
                  <a:gd name="T5" fmla="*/ 0 h 158"/>
                  <a:gd name="T6" fmla="*/ 1 w 659"/>
                  <a:gd name="T7" fmla="*/ 0 h 15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9"/>
                  <a:gd name="T13" fmla="*/ 0 h 158"/>
                  <a:gd name="T14" fmla="*/ 659 w 659"/>
                  <a:gd name="T15" fmla="*/ 158 h 15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9" h="158">
                    <a:moveTo>
                      <a:pt x="115" y="0"/>
                    </a:moveTo>
                    <a:lnTo>
                      <a:pt x="0" y="158"/>
                    </a:lnTo>
                    <a:lnTo>
                      <a:pt x="659" y="52"/>
                    </a:lnTo>
                    <a:lnTo>
                      <a:pt x="11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8" name="Freeform 765"/>
              <xdr:cNvSpPr>
                <a:spLocks/>
              </xdr:cNvSpPr>
            </xdr:nvSpPr>
            <xdr:spPr bwMode="auto">
              <a:xfrm>
                <a:off x="6063" y="3085"/>
                <a:ext cx="379" cy="76"/>
              </a:xfrm>
              <a:custGeom>
                <a:avLst/>
                <a:gdLst>
                  <a:gd name="T0" fmla="*/ 1 w 659"/>
                  <a:gd name="T1" fmla="*/ 0 h 158"/>
                  <a:gd name="T2" fmla="*/ 0 w 659"/>
                  <a:gd name="T3" fmla="*/ 0 h 158"/>
                  <a:gd name="T4" fmla="*/ 1 w 659"/>
                  <a:gd name="T5" fmla="*/ 0 h 158"/>
                  <a:gd name="T6" fmla="*/ 1 w 659"/>
                  <a:gd name="T7" fmla="*/ 0 h 15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9"/>
                  <a:gd name="T13" fmla="*/ 0 h 158"/>
                  <a:gd name="T14" fmla="*/ 659 w 659"/>
                  <a:gd name="T15" fmla="*/ 158 h 15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9" h="158">
                    <a:moveTo>
                      <a:pt x="115" y="0"/>
                    </a:moveTo>
                    <a:lnTo>
                      <a:pt x="0" y="158"/>
                    </a:lnTo>
                    <a:lnTo>
                      <a:pt x="659" y="52"/>
                    </a:lnTo>
                    <a:lnTo>
                      <a:pt x="11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79" name="Freeform 766"/>
              <xdr:cNvSpPr>
                <a:spLocks/>
              </xdr:cNvSpPr>
            </xdr:nvSpPr>
            <xdr:spPr bwMode="auto">
              <a:xfrm>
                <a:off x="3353" y="3081"/>
                <a:ext cx="379" cy="80"/>
              </a:xfrm>
              <a:custGeom>
                <a:avLst/>
                <a:gdLst>
                  <a:gd name="T0" fmla="*/ 1 w 658"/>
                  <a:gd name="T1" fmla="*/ 0 h 159"/>
                  <a:gd name="T2" fmla="*/ 0 w 658"/>
                  <a:gd name="T3" fmla="*/ 1 h 159"/>
                  <a:gd name="T4" fmla="*/ 1 w 658"/>
                  <a:gd name="T5" fmla="*/ 1 h 159"/>
                  <a:gd name="T6" fmla="*/ 1 w 658"/>
                  <a:gd name="T7" fmla="*/ 0 h 15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8"/>
                  <a:gd name="T13" fmla="*/ 0 h 159"/>
                  <a:gd name="T14" fmla="*/ 658 w 658"/>
                  <a:gd name="T15" fmla="*/ 159 h 15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8" h="159">
                    <a:moveTo>
                      <a:pt x="542" y="0"/>
                    </a:moveTo>
                    <a:lnTo>
                      <a:pt x="0" y="52"/>
                    </a:lnTo>
                    <a:lnTo>
                      <a:pt x="658" y="159"/>
                    </a:lnTo>
                    <a:lnTo>
                      <a:pt x="542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0" name="Freeform 767"/>
              <xdr:cNvSpPr>
                <a:spLocks/>
              </xdr:cNvSpPr>
            </xdr:nvSpPr>
            <xdr:spPr bwMode="auto">
              <a:xfrm>
                <a:off x="3353" y="3081"/>
                <a:ext cx="379" cy="80"/>
              </a:xfrm>
              <a:custGeom>
                <a:avLst/>
                <a:gdLst>
                  <a:gd name="T0" fmla="*/ 1 w 658"/>
                  <a:gd name="T1" fmla="*/ 0 h 159"/>
                  <a:gd name="T2" fmla="*/ 0 w 658"/>
                  <a:gd name="T3" fmla="*/ 1 h 159"/>
                  <a:gd name="T4" fmla="*/ 1 w 658"/>
                  <a:gd name="T5" fmla="*/ 1 h 159"/>
                  <a:gd name="T6" fmla="*/ 1 w 658"/>
                  <a:gd name="T7" fmla="*/ 0 h 15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8"/>
                  <a:gd name="T13" fmla="*/ 0 h 159"/>
                  <a:gd name="T14" fmla="*/ 658 w 658"/>
                  <a:gd name="T15" fmla="*/ 159 h 15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8" h="159">
                    <a:moveTo>
                      <a:pt x="542" y="0"/>
                    </a:moveTo>
                    <a:lnTo>
                      <a:pt x="0" y="52"/>
                    </a:lnTo>
                    <a:lnTo>
                      <a:pt x="658" y="159"/>
                    </a:lnTo>
                    <a:lnTo>
                      <a:pt x="542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1" name="Freeform 768"/>
              <xdr:cNvSpPr>
                <a:spLocks/>
              </xdr:cNvSpPr>
            </xdr:nvSpPr>
            <xdr:spPr bwMode="auto">
              <a:xfrm>
                <a:off x="6127" y="3002"/>
                <a:ext cx="315" cy="107"/>
              </a:xfrm>
              <a:custGeom>
                <a:avLst/>
                <a:gdLst>
                  <a:gd name="T0" fmla="*/ 1 w 544"/>
                  <a:gd name="T1" fmla="*/ 0 h 217"/>
                  <a:gd name="T2" fmla="*/ 0 w 544"/>
                  <a:gd name="T3" fmla="*/ 0 h 217"/>
                  <a:gd name="T4" fmla="*/ 1 w 544"/>
                  <a:gd name="T5" fmla="*/ 0 h 217"/>
                  <a:gd name="T6" fmla="*/ 1 w 544"/>
                  <a:gd name="T7" fmla="*/ 0 h 21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44"/>
                  <a:gd name="T13" fmla="*/ 0 h 217"/>
                  <a:gd name="T14" fmla="*/ 544 w 544"/>
                  <a:gd name="T15" fmla="*/ 217 h 21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44" h="217">
                    <a:moveTo>
                      <a:pt x="40" y="0"/>
                    </a:moveTo>
                    <a:lnTo>
                      <a:pt x="0" y="165"/>
                    </a:lnTo>
                    <a:lnTo>
                      <a:pt x="544" y="217"/>
                    </a:lnTo>
                    <a:lnTo>
                      <a:pt x="4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2" name="Freeform 769"/>
              <xdr:cNvSpPr>
                <a:spLocks/>
              </xdr:cNvSpPr>
            </xdr:nvSpPr>
            <xdr:spPr bwMode="auto">
              <a:xfrm>
                <a:off x="6127" y="3002"/>
                <a:ext cx="315" cy="107"/>
              </a:xfrm>
              <a:custGeom>
                <a:avLst/>
                <a:gdLst>
                  <a:gd name="T0" fmla="*/ 1 w 544"/>
                  <a:gd name="T1" fmla="*/ 0 h 217"/>
                  <a:gd name="T2" fmla="*/ 0 w 544"/>
                  <a:gd name="T3" fmla="*/ 0 h 217"/>
                  <a:gd name="T4" fmla="*/ 1 w 544"/>
                  <a:gd name="T5" fmla="*/ 0 h 217"/>
                  <a:gd name="T6" fmla="*/ 1 w 544"/>
                  <a:gd name="T7" fmla="*/ 0 h 21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44"/>
                  <a:gd name="T13" fmla="*/ 0 h 217"/>
                  <a:gd name="T14" fmla="*/ 544 w 544"/>
                  <a:gd name="T15" fmla="*/ 217 h 21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44" h="217">
                    <a:moveTo>
                      <a:pt x="40" y="0"/>
                    </a:moveTo>
                    <a:lnTo>
                      <a:pt x="0" y="165"/>
                    </a:lnTo>
                    <a:lnTo>
                      <a:pt x="544" y="217"/>
                    </a:lnTo>
                    <a:lnTo>
                      <a:pt x="4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3" name="Freeform 770"/>
              <xdr:cNvSpPr>
                <a:spLocks/>
              </xdr:cNvSpPr>
            </xdr:nvSpPr>
            <xdr:spPr bwMode="auto">
              <a:xfrm>
                <a:off x="3353" y="3002"/>
                <a:ext cx="311" cy="107"/>
              </a:xfrm>
              <a:custGeom>
                <a:avLst/>
                <a:gdLst>
                  <a:gd name="T0" fmla="*/ 1 w 542"/>
                  <a:gd name="T1" fmla="*/ 0 h 216"/>
                  <a:gd name="T2" fmla="*/ 0 w 542"/>
                  <a:gd name="T3" fmla="*/ 0 h 216"/>
                  <a:gd name="T4" fmla="*/ 1 w 542"/>
                  <a:gd name="T5" fmla="*/ 0 h 216"/>
                  <a:gd name="T6" fmla="*/ 1 w 542"/>
                  <a:gd name="T7" fmla="*/ 0 h 21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42"/>
                  <a:gd name="T13" fmla="*/ 0 h 216"/>
                  <a:gd name="T14" fmla="*/ 542 w 542"/>
                  <a:gd name="T15" fmla="*/ 216 h 21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42" h="216">
                    <a:moveTo>
                      <a:pt x="503" y="0"/>
                    </a:moveTo>
                    <a:lnTo>
                      <a:pt x="0" y="216"/>
                    </a:lnTo>
                    <a:lnTo>
                      <a:pt x="542" y="164"/>
                    </a:lnTo>
                    <a:lnTo>
                      <a:pt x="503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4" name="Freeform 771"/>
              <xdr:cNvSpPr>
                <a:spLocks/>
              </xdr:cNvSpPr>
            </xdr:nvSpPr>
            <xdr:spPr bwMode="auto">
              <a:xfrm>
                <a:off x="3353" y="3002"/>
                <a:ext cx="311" cy="107"/>
              </a:xfrm>
              <a:custGeom>
                <a:avLst/>
                <a:gdLst>
                  <a:gd name="T0" fmla="*/ 1 w 542"/>
                  <a:gd name="T1" fmla="*/ 0 h 216"/>
                  <a:gd name="T2" fmla="*/ 0 w 542"/>
                  <a:gd name="T3" fmla="*/ 0 h 216"/>
                  <a:gd name="T4" fmla="*/ 1 w 542"/>
                  <a:gd name="T5" fmla="*/ 0 h 216"/>
                  <a:gd name="T6" fmla="*/ 1 w 542"/>
                  <a:gd name="T7" fmla="*/ 0 h 21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42"/>
                  <a:gd name="T13" fmla="*/ 0 h 216"/>
                  <a:gd name="T14" fmla="*/ 542 w 542"/>
                  <a:gd name="T15" fmla="*/ 216 h 21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42" h="216">
                    <a:moveTo>
                      <a:pt x="503" y="0"/>
                    </a:moveTo>
                    <a:lnTo>
                      <a:pt x="0" y="216"/>
                    </a:lnTo>
                    <a:lnTo>
                      <a:pt x="542" y="164"/>
                    </a:lnTo>
                    <a:lnTo>
                      <a:pt x="503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5" name="Freeform 772"/>
              <xdr:cNvSpPr>
                <a:spLocks/>
              </xdr:cNvSpPr>
            </xdr:nvSpPr>
            <xdr:spPr bwMode="auto">
              <a:xfrm>
                <a:off x="6152" y="2998"/>
                <a:ext cx="290" cy="111"/>
              </a:xfrm>
              <a:custGeom>
                <a:avLst/>
                <a:gdLst>
                  <a:gd name="T0" fmla="*/ 1 w 504"/>
                  <a:gd name="T1" fmla="*/ 0 h 225"/>
                  <a:gd name="T2" fmla="*/ 0 w 504"/>
                  <a:gd name="T3" fmla="*/ 0 h 225"/>
                  <a:gd name="T4" fmla="*/ 1 w 504"/>
                  <a:gd name="T5" fmla="*/ 0 h 225"/>
                  <a:gd name="T6" fmla="*/ 1 w 504"/>
                  <a:gd name="T7" fmla="*/ 0 h 22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04"/>
                  <a:gd name="T13" fmla="*/ 0 h 225"/>
                  <a:gd name="T14" fmla="*/ 504 w 504"/>
                  <a:gd name="T15" fmla="*/ 225 h 22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04" h="225">
                    <a:moveTo>
                      <a:pt x="454" y="0"/>
                    </a:moveTo>
                    <a:lnTo>
                      <a:pt x="0" y="8"/>
                    </a:lnTo>
                    <a:lnTo>
                      <a:pt x="504" y="225"/>
                    </a:lnTo>
                    <a:lnTo>
                      <a:pt x="454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6" name="Freeform 773"/>
              <xdr:cNvSpPr>
                <a:spLocks/>
              </xdr:cNvSpPr>
            </xdr:nvSpPr>
            <xdr:spPr bwMode="auto">
              <a:xfrm>
                <a:off x="6152" y="2998"/>
                <a:ext cx="290" cy="111"/>
              </a:xfrm>
              <a:custGeom>
                <a:avLst/>
                <a:gdLst>
                  <a:gd name="T0" fmla="*/ 1 w 504"/>
                  <a:gd name="T1" fmla="*/ 0 h 225"/>
                  <a:gd name="T2" fmla="*/ 0 w 504"/>
                  <a:gd name="T3" fmla="*/ 0 h 225"/>
                  <a:gd name="T4" fmla="*/ 1 w 504"/>
                  <a:gd name="T5" fmla="*/ 0 h 225"/>
                  <a:gd name="T6" fmla="*/ 1 w 504"/>
                  <a:gd name="T7" fmla="*/ 0 h 22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04"/>
                  <a:gd name="T13" fmla="*/ 0 h 225"/>
                  <a:gd name="T14" fmla="*/ 504 w 504"/>
                  <a:gd name="T15" fmla="*/ 225 h 22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04" h="225">
                    <a:moveTo>
                      <a:pt x="454" y="0"/>
                    </a:moveTo>
                    <a:lnTo>
                      <a:pt x="0" y="8"/>
                    </a:lnTo>
                    <a:lnTo>
                      <a:pt x="504" y="225"/>
                    </a:lnTo>
                    <a:lnTo>
                      <a:pt x="454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7" name="Freeform 774"/>
              <xdr:cNvSpPr>
                <a:spLocks/>
              </xdr:cNvSpPr>
            </xdr:nvSpPr>
            <xdr:spPr bwMode="auto">
              <a:xfrm>
                <a:off x="3353" y="2998"/>
                <a:ext cx="286" cy="111"/>
              </a:xfrm>
              <a:custGeom>
                <a:avLst/>
                <a:gdLst>
                  <a:gd name="T0" fmla="*/ 1 w 503"/>
                  <a:gd name="T1" fmla="*/ 0 h 224"/>
                  <a:gd name="T2" fmla="*/ 0 w 503"/>
                  <a:gd name="T3" fmla="*/ 0 h 224"/>
                  <a:gd name="T4" fmla="*/ 1 w 503"/>
                  <a:gd name="T5" fmla="*/ 0 h 224"/>
                  <a:gd name="T6" fmla="*/ 1 w 503"/>
                  <a:gd name="T7" fmla="*/ 0 h 22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03"/>
                  <a:gd name="T13" fmla="*/ 0 h 224"/>
                  <a:gd name="T14" fmla="*/ 503 w 503"/>
                  <a:gd name="T15" fmla="*/ 224 h 22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03" h="224">
                    <a:moveTo>
                      <a:pt x="49" y="0"/>
                    </a:moveTo>
                    <a:lnTo>
                      <a:pt x="0" y="224"/>
                    </a:lnTo>
                    <a:lnTo>
                      <a:pt x="503" y="8"/>
                    </a:lnTo>
                    <a:lnTo>
                      <a:pt x="49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8" name="Freeform 775"/>
              <xdr:cNvSpPr>
                <a:spLocks/>
              </xdr:cNvSpPr>
            </xdr:nvSpPr>
            <xdr:spPr bwMode="auto">
              <a:xfrm>
                <a:off x="3353" y="2998"/>
                <a:ext cx="286" cy="111"/>
              </a:xfrm>
              <a:custGeom>
                <a:avLst/>
                <a:gdLst>
                  <a:gd name="T0" fmla="*/ 1 w 503"/>
                  <a:gd name="T1" fmla="*/ 0 h 224"/>
                  <a:gd name="T2" fmla="*/ 0 w 503"/>
                  <a:gd name="T3" fmla="*/ 0 h 224"/>
                  <a:gd name="T4" fmla="*/ 1 w 503"/>
                  <a:gd name="T5" fmla="*/ 0 h 224"/>
                  <a:gd name="T6" fmla="*/ 1 w 503"/>
                  <a:gd name="T7" fmla="*/ 0 h 22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03"/>
                  <a:gd name="T13" fmla="*/ 0 h 224"/>
                  <a:gd name="T14" fmla="*/ 503 w 503"/>
                  <a:gd name="T15" fmla="*/ 224 h 22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03" h="224">
                    <a:moveTo>
                      <a:pt x="49" y="0"/>
                    </a:moveTo>
                    <a:lnTo>
                      <a:pt x="0" y="224"/>
                    </a:lnTo>
                    <a:lnTo>
                      <a:pt x="503" y="8"/>
                    </a:lnTo>
                    <a:lnTo>
                      <a:pt x="49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89" name="Freeform 776"/>
              <xdr:cNvSpPr>
                <a:spLocks/>
              </xdr:cNvSpPr>
            </xdr:nvSpPr>
            <xdr:spPr bwMode="auto">
              <a:xfrm>
                <a:off x="6127" y="2922"/>
                <a:ext cx="287" cy="80"/>
              </a:xfrm>
              <a:custGeom>
                <a:avLst/>
                <a:gdLst>
                  <a:gd name="T0" fmla="*/ 0 w 491"/>
                  <a:gd name="T1" fmla="*/ 0 h 164"/>
                  <a:gd name="T2" fmla="*/ 1 w 491"/>
                  <a:gd name="T3" fmla="*/ 0 h 164"/>
                  <a:gd name="T4" fmla="*/ 1 w 491"/>
                  <a:gd name="T5" fmla="*/ 0 h 164"/>
                  <a:gd name="T6" fmla="*/ 0 w 491"/>
                  <a:gd name="T7" fmla="*/ 0 h 1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1"/>
                  <a:gd name="T13" fmla="*/ 0 h 164"/>
                  <a:gd name="T14" fmla="*/ 491 w 491"/>
                  <a:gd name="T15" fmla="*/ 164 h 1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1" h="164">
                    <a:moveTo>
                      <a:pt x="0" y="0"/>
                    </a:moveTo>
                    <a:lnTo>
                      <a:pt x="37" y="164"/>
                    </a:lnTo>
                    <a:lnTo>
                      <a:pt x="491" y="156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0" name="Freeform 777"/>
              <xdr:cNvSpPr>
                <a:spLocks/>
              </xdr:cNvSpPr>
            </xdr:nvSpPr>
            <xdr:spPr bwMode="auto">
              <a:xfrm>
                <a:off x="6127" y="2922"/>
                <a:ext cx="287" cy="80"/>
              </a:xfrm>
              <a:custGeom>
                <a:avLst/>
                <a:gdLst>
                  <a:gd name="T0" fmla="*/ 0 w 491"/>
                  <a:gd name="T1" fmla="*/ 0 h 164"/>
                  <a:gd name="T2" fmla="*/ 1 w 491"/>
                  <a:gd name="T3" fmla="*/ 0 h 164"/>
                  <a:gd name="T4" fmla="*/ 1 w 491"/>
                  <a:gd name="T5" fmla="*/ 0 h 164"/>
                  <a:gd name="T6" fmla="*/ 0 w 491"/>
                  <a:gd name="T7" fmla="*/ 0 h 1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1"/>
                  <a:gd name="T13" fmla="*/ 0 h 164"/>
                  <a:gd name="T14" fmla="*/ 491 w 491"/>
                  <a:gd name="T15" fmla="*/ 164 h 1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1" h="164">
                    <a:moveTo>
                      <a:pt x="0" y="0"/>
                    </a:moveTo>
                    <a:lnTo>
                      <a:pt x="37" y="164"/>
                    </a:lnTo>
                    <a:lnTo>
                      <a:pt x="491" y="156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1" name="Freeform 778"/>
              <xdr:cNvSpPr>
                <a:spLocks/>
              </xdr:cNvSpPr>
            </xdr:nvSpPr>
            <xdr:spPr bwMode="auto">
              <a:xfrm>
                <a:off x="3381" y="2922"/>
                <a:ext cx="283" cy="80"/>
              </a:xfrm>
              <a:custGeom>
                <a:avLst/>
                <a:gdLst>
                  <a:gd name="T0" fmla="*/ 1 w 490"/>
                  <a:gd name="T1" fmla="*/ 0 h 164"/>
                  <a:gd name="T2" fmla="*/ 0 w 490"/>
                  <a:gd name="T3" fmla="*/ 0 h 164"/>
                  <a:gd name="T4" fmla="*/ 1 w 490"/>
                  <a:gd name="T5" fmla="*/ 0 h 164"/>
                  <a:gd name="T6" fmla="*/ 1 w 490"/>
                  <a:gd name="T7" fmla="*/ 0 h 1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0"/>
                  <a:gd name="T13" fmla="*/ 0 h 164"/>
                  <a:gd name="T14" fmla="*/ 490 w 490"/>
                  <a:gd name="T15" fmla="*/ 164 h 1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0" h="164">
                    <a:moveTo>
                      <a:pt x="490" y="0"/>
                    </a:moveTo>
                    <a:lnTo>
                      <a:pt x="0" y="156"/>
                    </a:lnTo>
                    <a:lnTo>
                      <a:pt x="454" y="164"/>
                    </a:lnTo>
                    <a:lnTo>
                      <a:pt x="49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2" name="Freeform 779"/>
              <xdr:cNvSpPr>
                <a:spLocks/>
              </xdr:cNvSpPr>
            </xdr:nvSpPr>
            <xdr:spPr bwMode="auto">
              <a:xfrm>
                <a:off x="3381" y="2922"/>
                <a:ext cx="283" cy="80"/>
              </a:xfrm>
              <a:custGeom>
                <a:avLst/>
                <a:gdLst>
                  <a:gd name="T0" fmla="*/ 1 w 490"/>
                  <a:gd name="T1" fmla="*/ 0 h 164"/>
                  <a:gd name="T2" fmla="*/ 0 w 490"/>
                  <a:gd name="T3" fmla="*/ 0 h 164"/>
                  <a:gd name="T4" fmla="*/ 1 w 490"/>
                  <a:gd name="T5" fmla="*/ 0 h 164"/>
                  <a:gd name="T6" fmla="*/ 1 w 490"/>
                  <a:gd name="T7" fmla="*/ 0 h 16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0"/>
                  <a:gd name="T13" fmla="*/ 0 h 164"/>
                  <a:gd name="T14" fmla="*/ 490 w 490"/>
                  <a:gd name="T15" fmla="*/ 164 h 16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0" h="164">
                    <a:moveTo>
                      <a:pt x="490" y="0"/>
                    </a:moveTo>
                    <a:lnTo>
                      <a:pt x="0" y="156"/>
                    </a:lnTo>
                    <a:lnTo>
                      <a:pt x="454" y="164"/>
                    </a:lnTo>
                    <a:lnTo>
                      <a:pt x="49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3" name="Freeform 780"/>
              <xdr:cNvSpPr>
                <a:spLocks/>
              </xdr:cNvSpPr>
            </xdr:nvSpPr>
            <xdr:spPr bwMode="auto">
              <a:xfrm>
                <a:off x="6127" y="2891"/>
                <a:ext cx="287" cy="107"/>
              </a:xfrm>
              <a:custGeom>
                <a:avLst/>
                <a:gdLst>
                  <a:gd name="T0" fmla="*/ 1 w 491"/>
                  <a:gd name="T1" fmla="*/ 0 h 217"/>
                  <a:gd name="T2" fmla="*/ 0 w 491"/>
                  <a:gd name="T3" fmla="*/ 0 h 217"/>
                  <a:gd name="T4" fmla="*/ 1 w 491"/>
                  <a:gd name="T5" fmla="*/ 0 h 217"/>
                  <a:gd name="T6" fmla="*/ 1 w 491"/>
                  <a:gd name="T7" fmla="*/ 0 h 21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1"/>
                  <a:gd name="T13" fmla="*/ 0 h 217"/>
                  <a:gd name="T14" fmla="*/ 491 w 491"/>
                  <a:gd name="T15" fmla="*/ 217 h 21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1" h="217">
                    <a:moveTo>
                      <a:pt x="348" y="0"/>
                    </a:moveTo>
                    <a:lnTo>
                      <a:pt x="0" y="61"/>
                    </a:lnTo>
                    <a:lnTo>
                      <a:pt x="491" y="217"/>
                    </a:lnTo>
                    <a:lnTo>
                      <a:pt x="348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4" name="Freeform 781"/>
              <xdr:cNvSpPr>
                <a:spLocks/>
              </xdr:cNvSpPr>
            </xdr:nvSpPr>
            <xdr:spPr bwMode="auto">
              <a:xfrm>
                <a:off x="6127" y="2891"/>
                <a:ext cx="287" cy="107"/>
              </a:xfrm>
              <a:custGeom>
                <a:avLst/>
                <a:gdLst>
                  <a:gd name="T0" fmla="*/ 1 w 491"/>
                  <a:gd name="T1" fmla="*/ 0 h 217"/>
                  <a:gd name="T2" fmla="*/ 0 w 491"/>
                  <a:gd name="T3" fmla="*/ 0 h 217"/>
                  <a:gd name="T4" fmla="*/ 1 w 491"/>
                  <a:gd name="T5" fmla="*/ 0 h 217"/>
                  <a:gd name="T6" fmla="*/ 1 w 491"/>
                  <a:gd name="T7" fmla="*/ 0 h 21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1"/>
                  <a:gd name="T13" fmla="*/ 0 h 217"/>
                  <a:gd name="T14" fmla="*/ 491 w 491"/>
                  <a:gd name="T15" fmla="*/ 217 h 21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1" h="217">
                    <a:moveTo>
                      <a:pt x="348" y="0"/>
                    </a:moveTo>
                    <a:lnTo>
                      <a:pt x="0" y="61"/>
                    </a:lnTo>
                    <a:lnTo>
                      <a:pt x="491" y="217"/>
                    </a:lnTo>
                    <a:lnTo>
                      <a:pt x="348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5" name="Freeform 782"/>
              <xdr:cNvSpPr>
                <a:spLocks/>
              </xdr:cNvSpPr>
            </xdr:nvSpPr>
            <xdr:spPr bwMode="auto">
              <a:xfrm>
                <a:off x="3381" y="2891"/>
                <a:ext cx="283" cy="107"/>
              </a:xfrm>
              <a:custGeom>
                <a:avLst/>
                <a:gdLst>
                  <a:gd name="T0" fmla="*/ 1 w 490"/>
                  <a:gd name="T1" fmla="*/ 0 h 217"/>
                  <a:gd name="T2" fmla="*/ 0 w 490"/>
                  <a:gd name="T3" fmla="*/ 0 h 217"/>
                  <a:gd name="T4" fmla="*/ 1 w 490"/>
                  <a:gd name="T5" fmla="*/ 0 h 217"/>
                  <a:gd name="T6" fmla="*/ 1 w 490"/>
                  <a:gd name="T7" fmla="*/ 0 h 21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0"/>
                  <a:gd name="T13" fmla="*/ 0 h 217"/>
                  <a:gd name="T14" fmla="*/ 490 w 490"/>
                  <a:gd name="T15" fmla="*/ 217 h 21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0" h="217">
                    <a:moveTo>
                      <a:pt x="144" y="0"/>
                    </a:moveTo>
                    <a:lnTo>
                      <a:pt x="0" y="217"/>
                    </a:lnTo>
                    <a:lnTo>
                      <a:pt x="490" y="61"/>
                    </a:lnTo>
                    <a:lnTo>
                      <a:pt x="144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6" name="Freeform 783"/>
              <xdr:cNvSpPr>
                <a:spLocks/>
              </xdr:cNvSpPr>
            </xdr:nvSpPr>
            <xdr:spPr bwMode="auto">
              <a:xfrm>
                <a:off x="3381" y="2891"/>
                <a:ext cx="283" cy="107"/>
              </a:xfrm>
              <a:custGeom>
                <a:avLst/>
                <a:gdLst>
                  <a:gd name="T0" fmla="*/ 1 w 490"/>
                  <a:gd name="T1" fmla="*/ 0 h 217"/>
                  <a:gd name="T2" fmla="*/ 0 w 490"/>
                  <a:gd name="T3" fmla="*/ 0 h 217"/>
                  <a:gd name="T4" fmla="*/ 1 w 490"/>
                  <a:gd name="T5" fmla="*/ 0 h 217"/>
                  <a:gd name="T6" fmla="*/ 1 w 490"/>
                  <a:gd name="T7" fmla="*/ 0 h 21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90"/>
                  <a:gd name="T13" fmla="*/ 0 h 217"/>
                  <a:gd name="T14" fmla="*/ 490 w 490"/>
                  <a:gd name="T15" fmla="*/ 217 h 21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90" h="217">
                    <a:moveTo>
                      <a:pt x="144" y="0"/>
                    </a:moveTo>
                    <a:lnTo>
                      <a:pt x="0" y="217"/>
                    </a:lnTo>
                    <a:lnTo>
                      <a:pt x="490" y="61"/>
                    </a:lnTo>
                    <a:lnTo>
                      <a:pt x="144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7" name="Freeform 784"/>
              <xdr:cNvSpPr>
                <a:spLocks/>
              </xdr:cNvSpPr>
            </xdr:nvSpPr>
            <xdr:spPr bwMode="auto">
              <a:xfrm>
                <a:off x="6067" y="2842"/>
                <a:ext cx="263" cy="80"/>
              </a:xfrm>
              <a:custGeom>
                <a:avLst/>
                <a:gdLst>
                  <a:gd name="T0" fmla="*/ 0 w 458"/>
                  <a:gd name="T1" fmla="*/ 0 h 158"/>
                  <a:gd name="T2" fmla="*/ 1 w 458"/>
                  <a:gd name="T3" fmla="*/ 1 h 158"/>
                  <a:gd name="T4" fmla="*/ 1 w 458"/>
                  <a:gd name="T5" fmla="*/ 1 h 158"/>
                  <a:gd name="T6" fmla="*/ 0 w 458"/>
                  <a:gd name="T7" fmla="*/ 0 h 15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8"/>
                  <a:gd name="T13" fmla="*/ 0 h 158"/>
                  <a:gd name="T14" fmla="*/ 458 w 458"/>
                  <a:gd name="T15" fmla="*/ 158 h 15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8" h="158">
                    <a:moveTo>
                      <a:pt x="0" y="0"/>
                    </a:moveTo>
                    <a:lnTo>
                      <a:pt x="110" y="158"/>
                    </a:lnTo>
                    <a:lnTo>
                      <a:pt x="458" y="97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8" name="Freeform 785"/>
              <xdr:cNvSpPr>
                <a:spLocks/>
              </xdr:cNvSpPr>
            </xdr:nvSpPr>
            <xdr:spPr bwMode="auto">
              <a:xfrm>
                <a:off x="6067" y="2842"/>
                <a:ext cx="263" cy="80"/>
              </a:xfrm>
              <a:custGeom>
                <a:avLst/>
                <a:gdLst>
                  <a:gd name="T0" fmla="*/ 0 w 458"/>
                  <a:gd name="T1" fmla="*/ 0 h 158"/>
                  <a:gd name="T2" fmla="*/ 1 w 458"/>
                  <a:gd name="T3" fmla="*/ 1 h 158"/>
                  <a:gd name="T4" fmla="*/ 1 w 458"/>
                  <a:gd name="T5" fmla="*/ 1 h 158"/>
                  <a:gd name="T6" fmla="*/ 0 w 458"/>
                  <a:gd name="T7" fmla="*/ 0 h 15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8"/>
                  <a:gd name="T13" fmla="*/ 0 h 158"/>
                  <a:gd name="T14" fmla="*/ 458 w 458"/>
                  <a:gd name="T15" fmla="*/ 158 h 15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8" h="158">
                    <a:moveTo>
                      <a:pt x="0" y="0"/>
                    </a:moveTo>
                    <a:lnTo>
                      <a:pt x="110" y="158"/>
                    </a:lnTo>
                    <a:lnTo>
                      <a:pt x="458" y="97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99" name="Freeform 786"/>
              <xdr:cNvSpPr>
                <a:spLocks/>
              </xdr:cNvSpPr>
            </xdr:nvSpPr>
            <xdr:spPr bwMode="auto">
              <a:xfrm>
                <a:off x="3462" y="2842"/>
                <a:ext cx="262" cy="80"/>
              </a:xfrm>
              <a:custGeom>
                <a:avLst/>
                <a:gdLst>
                  <a:gd name="T0" fmla="*/ 1 w 457"/>
                  <a:gd name="T1" fmla="*/ 0 h 158"/>
                  <a:gd name="T2" fmla="*/ 0 w 457"/>
                  <a:gd name="T3" fmla="*/ 1 h 158"/>
                  <a:gd name="T4" fmla="*/ 1 w 457"/>
                  <a:gd name="T5" fmla="*/ 1 h 158"/>
                  <a:gd name="T6" fmla="*/ 1 w 457"/>
                  <a:gd name="T7" fmla="*/ 0 h 15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7"/>
                  <a:gd name="T13" fmla="*/ 0 h 158"/>
                  <a:gd name="T14" fmla="*/ 457 w 457"/>
                  <a:gd name="T15" fmla="*/ 158 h 15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7" h="158">
                    <a:moveTo>
                      <a:pt x="457" y="0"/>
                    </a:moveTo>
                    <a:lnTo>
                      <a:pt x="0" y="97"/>
                    </a:lnTo>
                    <a:lnTo>
                      <a:pt x="346" y="158"/>
                    </a:lnTo>
                    <a:lnTo>
                      <a:pt x="45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600" name="Freeform 787"/>
              <xdr:cNvSpPr>
                <a:spLocks/>
              </xdr:cNvSpPr>
            </xdr:nvSpPr>
            <xdr:spPr bwMode="auto">
              <a:xfrm>
                <a:off x="3462" y="2842"/>
                <a:ext cx="262" cy="80"/>
              </a:xfrm>
              <a:custGeom>
                <a:avLst/>
                <a:gdLst>
                  <a:gd name="T0" fmla="*/ 1 w 457"/>
                  <a:gd name="T1" fmla="*/ 0 h 158"/>
                  <a:gd name="T2" fmla="*/ 0 w 457"/>
                  <a:gd name="T3" fmla="*/ 1 h 158"/>
                  <a:gd name="T4" fmla="*/ 1 w 457"/>
                  <a:gd name="T5" fmla="*/ 1 h 158"/>
                  <a:gd name="T6" fmla="*/ 1 w 457"/>
                  <a:gd name="T7" fmla="*/ 0 h 15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7"/>
                  <a:gd name="T13" fmla="*/ 0 h 158"/>
                  <a:gd name="T14" fmla="*/ 457 w 457"/>
                  <a:gd name="T15" fmla="*/ 158 h 15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7" h="158">
                    <a:moveTo>
                      <a:pt x="457" y="0"/>
                    </a:moveTo>
                    <a:lnTo>
                      <a:pt x="0" y="97"/>
                    </a:lnTo>
                    <a:lnTo>
                      <a:pt x="346" y="158"/>
                    </a:lnTo>
                    <a:lnTo>
                      <a:pt x="45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520434" name="Freeform 788"/>
            <xdr:cNvSpPr>
              <a:spLocks/>
            </xdr:cNvSpPr>
          </xdr:nvSpPr>
          <xdr:spPr bwMode="auto">
            <a:xfrm>
              <a:off x="4579" y="2565"/>
              <a:ext cx="633" cy="859"/>
            </a:xfrm>
            <a:custGeom>
              <a:avLst/>
              <a:gdLst>
                <a:gd name="T0" fmla="*/ 1 w 1101"/>
                <a:gd name="T1" fmla="*/ 0 h 1735"/>
                <a:gd name="T2" fmla="*/ 0 w 1101"/>
                <a:gd name="T3" fmla="*/ 0 h 1735"/>
                <a:gd name="T4" fmla="*/ 1 w 1101"/>
                <a:gd name="T5" fmla="*/ 0 h 1735"/>
                <a:gd name="T6" fmla="*/ 1 w 1101"/>
                <a:gd name="T7" fmla="*/ 0 h 173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101"/>
                <a:gd name="T13" fmla="*/ 0 h 1735"/>
                <a:gd name="T14" fmla="*/ 1101 w 1101"/>
                <a:gd name="T15" fmla="*/ 1735 h 173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101" h="1735">
                  <a:moveTo>
                    <a:pt x="720" y="0"/>
                  </a:moveTo>
                  <a:lnTo>
                    <a:pt x="0" y="1735"/>
                  </a:lnTo>
                  <a:lnTo>
                    <a:pt x="1101" y="1735"/>
                  </a:lnTo>
                  <a:lnTo>
                    <a:pt x="720" y="0"/>
                  </a:lnTo>
                  <a:close/>
                </a:path>
              </a:pathLst>
            </a:custGeom>
            <a:noFill/>
            <a:ln w="9525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35" name="Freeform 789"/>
            <xdr:cNvSpPr>
              <a:spLocks/>
            </xdr:cNvSpPr>
          </xdr:nvSpPr>
          <xdr:spPr bwMode="auto">
            <a:xfrm>
              <a:off x="4579" y="2565"/>
              <a:ext cx="633" cy="859"/>
            </a:xfrm>
            <a:custGeom>
              <a:avLst/>
              <a:gdLst>
                <a:gd name="T0" fmla="*/ 1 w 1101"/>
                <a:gd name="T1" fmla="*/ 0 h 1735"/>
                <a:gd name="T2" fmla="*/ 0 w 1101"/>
                <a:gd name="T3" fmla="*/ 0 h 1735"/>
                <a:gd name="T4" fmla="*/ 1 w 1101"/>
                <a:gd name="T5" fmla="*/ 0 h 1735"/>
                <a:gd name="T6" fmla="*/ 1 w 1101"/>
                <a:gd name="T7" fmla="*/ 0 h 173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101"/>
                <a:gd name="T13" fmla="*/ 0 h 1735"/>
                <a:gd name="T14" fmla="*/ 1101 w 1101"/>
                <a:gd name="T15" fmla="*/ 1735 h 173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101" h="1735">
                  <a:moveTo>
                    <a:pt x="720" y="0"/>
                  </a:moveTo>
                  <a:lnTo>
                    <a:pt x="0" y="1735"/>
                  </a:lnTo>
                  <a:lnTo>
                    <a:pt x="1101" y="1735"/>
                  </a:lnTo>
                  <a:lnTo>
                    <a:pt x="720" y="0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36" name="Freeform 790"/>
            <xdr:cNvSpPr>
              <a:spLocks/>
            </xdr:cNvSpPr>
          </xdr:nvSpPr>
          <xdr:spPr bwMode="auto">
            <a:xfrm>
              <a:off x="4579" y="2565"/>
              <a:ext cx="415" cy="859"/>
            </a:xfrm>
            <a:custGeom>
              <a:avLst/>
              <a:gdLst>
                <a:gd name="T0" fmla="*/ 1 w 720"/>
                <a:gd name="T1" fmla="*/ 0 h 1735"/>
                <a:gd name="T2" fmla="*/ 0 w 720"/>
                <a:gd name="T3" fmla="*/ 0 h 1735"/>
                <a:gd name="T4" fmla="*/ 1 w 720"/>
                <a:gd name="T5" fmla="*/ 0 h 1735"/>
                <a:gd name="T6" fmla="*/ 1 w 720"/>
                <a:gd name="T7" fmla="*/ 0 h 173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20"/>
                <a:gd name="T13" fmla="*/ 0 h 1735"/>
                <a:gd name="T14" fmla="*/ 720 w 720"/>
                <a:gd name="T15" fmla="*/ 1735 h 173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20" h="1735">
                  <a:moveTo>
                    <a:pt x="382" y="0"/>
                  </a:moveTo>
                  <a:lnTo>
                    <a:pt x="0" y="1735"/>
                  </a:lnTo>
                  <a:lnTo>
                    <a:pt x="720" y="0"/>
                  </a:lnTo>
                  <a:lnTo>
                    <a:pt x="382" y="0"/>
                  </a:lnTo>
                  <a:close/>
                </a:path>
              </a:pathLst>
            </a:custGeom>
            <a:noFill/>
            <a:ln w="9525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37" name="Freeform 791"/>
            <xdr:cNvSpPr>
              <a:spLocks/>
            </xdr:cNvSpPr>
          </xdr:nvSpPr>
          <xdr:spPr bwMode="auto">
            <a:xfrm>
              <a:off x="4579" y="2565"/>
              <a:ext cx="415" cy="859"/>
            </a:xfrm>
            <a:custGeom>
              <a:avLst/>
              <a:gdLst>
                <a:gd name="T0" fmla="*/ 1 w 720"/>
                <a:gd name="T1" fmla="*/ 0 h 1735"/>
                <a:gd name="T2" fmla="*/ 0 w 720"/>
                <a:gd name="T3" fmla="*/ 0 h 1735"/>
                <a:gd name="T4" fmla="*/ 1 w 720"/>
                <a:gd name="T5" fmla="*/ 0 h 1735"/>
                <a:gd name="T6" fmla="*/ 1 w 720"/>
                <a:gd name="T7" fmla="*/ 0 h 173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20"/>
                <a:gd name="T13" fmla="*/ 0 h 1735"/>
                <a:gd name="T14" fmla="*/ 720 w 720"/>
                <a:gd name="T15" fmla="*/ 1735 h 173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20" h="1735">
                  <a:moveTo>
                    <a:pt x="382" y="0"/>
                  </a:moveTo>
                  <a:lnTo>
                    <a:pt x="0" y="1735"/>
                  </a:lnTo>
                  <a:lnTo>
                    <a:pt x="720" y="0"/>
                  </a:lnTo>
                  <a:lnTo>
                    <a:pt x="382" y="0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38" name="Freeform 792"/>
            <xdr:cNvSpPr>
              <a:spLocks/>
            </xdr:cNvSpPr>
          </xdr:nvSpPr>
          <xdr:spPr bwMode="auto">
            <a:xfrm>
              <a:off x="4983" y="2521"/>
              <a:ext cx="1459" cy="1162"/>
            </a:xfrm>
            <a:custGeom>
              <a:avLst/>
              <a:gdLst>
                <a:gd name="T0" fmla="*/ 1 w 2532"/>
                <a:gd name="T1" fmla="*/ 0 h 2349"/>
                <a:gd name="T2" fmla="*/ 1 w 2532"/>
                <a:gd name="T3" fmla="*/ 0 h 2349"/>
                <a:gd name="T4" fmla="*/ 1 w 2532"/>
                <a:gd name="T5" fmla="*/ 0 h 2349"/>
                <a:gd name="T6" fmla="*/ 1 w 2532"/>
                <a:gd name="T7" fmla="*/ 0 h 2349"/>
                <a:gd name="T8" fmla="*/ 1 w 2532"/>
                <a:gd name="T9" fmla="*/ 0 h 2349"/>
                <a:gd name="T10" fmla="*/ 1 w 2532"/>
                <a:gd name="T11" fmla="*/ 0 h 2349"/>
                <a:gd name="T12" fmla="*/ 1 w 2532"/>
                <a:gd name="T13" fmla="*/ 0 h 2349"/>
                <a:gd name="T14" fmla="*/ 1 w 2532"/>
                <a:gd name="T15" fmla="*/ 0 h 2349"/>
                <a:gd name="T16" fmla="*/ 1 w 2532"/>
                <a:gd name="T17" fmla="*/ 0 h 2349"/>
                <a:gd name="T18" fmla="*/ 1 w 2532"/>
                <a:gd name="T19" fmla="*/ 0 h 2349"/>
                <a:gd name="T20" fmla="*/ 1 w 2532"/>
                <a:gd name="T21" fmla="*/ 0 h 2349"/>
                <a:gd name="T22" fmla="*/ 1 w 2532"/>
                <a:gd name="T23" fmla="*/ 0 h 2349"/>
                <a:gd name="T24" fmla="*/ 1 w 2532"/>
                <a:gd name="T25" fmla="*/ 0 h 2349"/>
                <a:gd name="T26" fmla="*/ 1 w 2532"/>
                <a:gd name="T27" fmla="*/ 0 h 2349"/>
                <a:gd name="T28" fmla="*/ 1 w 2532"/>
                <a:gd name="T29" fmla="*/ 0 h 2349"/>
                <a:gd name="T30" fmla="*/ 0 w 2532"/>
                <a:gd name="T31" fmla="*/ 0 h 2349"/>
                <a:gd name="T32" fmla="*/ 1 w 2532"/>
                <a:gd name="T33" fmla="*/ 0 h 234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532"/>
                <a:gd name="T52" fmla="*/ 0 h 2349"/>
                <a:gd name="T53" fmla="*/ 2532 w 2532"/>
                <a:gd name="T54" fmla="*/ 2349 h 234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532" h="2349">
                  <a:moveTo>
                    <a:pt x="517" y="2349"/>
                  </a:moveTo>
                  <a:lnTo>
                    <a:pt x="993" y="2272"/>
                  </a:lnTo>
                  <a:lnTo>
                    <a:pt x="1428" y="2157"/>
                  </a:lnTo>
                  <a:lnTo>
                    <a:pt x="1807" y="2009"/>
                  </a:lnTo>
                  <a:lnTo>
                    <a:pt x="2116" y="1830"/>
                  </a:lnTo>
                  <a:lnTo>
                    <a:pt x="2346" y="1629"/>
                  </a:lnTo>
                  <a:lnTo>
                    <a:pt x="2485" y="1413"/>
                  </a:lnTo>
                  <a:lnTo>
                    <a:pt x="2532" y="1189"/>
                  </a:lnTo>
                  <a:lnTo>
                    <a:pt x="2482" y="964"/>
                  </a:lnTo>
                  <a:lnTo>
                    <a:pt x="2339" y="747"/>
                  </a:lnTo>
                  <a:lnTo>
                    <a:pt x="2108" y="547"/>
                  </a:lnTo>
                  <a:lnTo>
                    <a:pt x="1796" y="370"/>
                  </a:lnTo>
                  <a:lnTo>
                    <a:pt x="1415" y="222"/>
                  </a:lnTo>
                  <a:lnTo>
                    <a:pt x="978" y="108"/>
                  </a:lnTo>
                  <a:lnTo>
                    <a:pt x="500" y="34"/>
                  </a:lnTo>
                  <a:lnTo>
                    <a:pt x="0" y="0"/>
                  </a:lnTo>
                  <a:lnTo>
                    <a:pt x="2" y="0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39" name="Freeform 793"/>
            <xdr:cNvSpPr>
              <a:spLocks/>
            </xdr:cNvSpPr>
          </xdr:nvSpPr>
          <xdr:spPr bwMode="auto">
            <a:xfrm>
              <a:off x="3353" y="2521"/>
              <a:ext cx="1456" cy="1162"/>
            </a:xfrm>
            <a:custGeom>
              <a:avLst/>
              <a:gdLst>
                <a:gd name="T0" fmla="*/ 1 w 2532"/>
                <a:gd name="T1" fmla="*/ 0 h 2349"/>
                <a:gd name="T2" fmla="*/ 1 w 2532"/>
                <a:gd name="T3" fmla="*/ 0 h 2349"/>
                <a:gd name="T4" fmla="*/ 1 w 2532"/>
                <a:gd name="T5" fmla="*/ 0 h 2349"/>
                <a:gd name="T6" fmla="*/ 1 w 2532"/>
                <a:gd name="T7" fmla="*/ 0 h 2349"/>
                <a:gd name="T8" fmla="*/ 1 w 2532"/>
                <a:gd name="T9" fmla="*/ 0 h 2349"/>
                <a:gd name="T10" fmla="*/ 1 w 2532"/>
                <a:gd name="T11" fmla="*/ 0 h 2349"/>
                <a:gd name="T12" fmla="*/ 1 w 2532"/>
                <a:gd name="T13" fmla="*/ 0 h 2349"/>
                <a:gd name="T14" fmla="*/ 1 w 2532"/>
                <a:gd name="T15" fmla="*/ 0 h 2349"/>
                <a:gd name="T16" fmla="*/ 0 w 2532"/>
                <a:gd name="T17" fmla="*/ 0 h 2349"/>
                <a:gd name="T18" fmla="*/ 1 w 2532"/>
                <a:gd name="T19" fmla="*/ 0 h 2349"/>
                <a:gd name="T20" fmla="*/ 1 w 2532"/>
                <a:gd name="T21" fmla="*/ 0 h 2349"/>
                <a:gd name="T22" fmla="*/ 1 w 2532"/>
                <a:gd name="T23" fmla="*/ 0 h 2349"/>
                <a:gd name="T24" fmla="*/ 1 w 2532"/>
                <a:gd name="T25" fmla="*/ 0 h 2349"/>
                <a:gd name="T26" fmla="*/ 1 w 2532"/>
                <a:gd name="T27" fmla="*/ 0 h 2349"/>
                <a:gd name="T28" fmla="*/ 1 w 2532"/>
                <a:gd name="T29" fmla="*/ 0 h 2349"/>
                <a:gd name="T30" fmla="*/ 1 w 2532"/>
                <a:gd name="T31" fmla="*/ 0 h 2349"/>
                <a:gd name="T32" fmla="*/ 1 w 2532"/>
                <a:gd name="T33" fmla="*/ 0 h 234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532"/>
                <a:gd name="T52" fmla="*/ 0 h 2349"/>
                <a:gd name="T53" fmla="*/ 2532 w 2532"/>
                <a:gd name="T54" fmla="*/ 2349 h 234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532" h="2349">
                  <a:moveTo>
                    <a:pt x="2532" y="0"/>
                  </a:moveTo>
                  <a:lnTo>
                    <a:pt x="2032" y="33"/>
                  </a:lnTo>
                  <a:lnTo>
                    <a:pt x="1554" y="108"/>
                  </a:lnTo>
                  <a:lnTo>
                    <a:pt x="1117" y="222"/>
                  </a:lnTo>
                  <a:lnTo>
                    <a:pt x="736" y="370"/>
                  </a:lnTo>
                  <a:lnTo>
                    <a:pt x="424" y="547"/>
                  </a:lnTo>
                  <a:lnTo>
                    <a:pt x="193" y="747"/>
                  </a:lnTo>
                  <a:lnTo>
                    <a:pt x="49" y="964"/>
                  </a:lnTo>
                  <a:lnTo>
                    <a:pt x="0" y="1188"/>
                  </a:lnTo>
                  <a:lnTo>
                    <a:pt x="46" y="1413"/>
                  </a:lnTo>
                  <a:lnTo>
                    <a:pt x="186" y="1629"/>
                  </a:lnTo>
                  <a:lnTo>
                    <a:pt x="414" y="1830"/>
                  </a:lnTo>
                  <a:lnTo>
                    <a:pt x="724" y="2009"/>
                  </a:lnTo>
                  <a:lnTo>
                    <a:pt x="1103" y="2157"/>
                  </a:lnTo>
                  <a:lnTo>
                    <a:pt x="1539" y="2272"/>
                  </a:lnTo>
                  <a:lnTo>
                    <a:pt x="2015" y="2349"/>
                  </a:lnTo>
                  <a:lnTo>
                    <a:pt x="2016" y="2349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grpSp>
          <xdr:nvGrpSpPr>
            <xdr:cNvPr id="520440" name="Group 794"/>
            <xdr:cNvGrpSpPr>
              <a:grpSpLocks/>
            </xdr:cNvGrpSpPr>
          </xdr:nvGrpSpPr>
          <xdr:grpSpPr bwMode="auto">
            <a:xfrm>
              <a:off x="4466" y="3683"/>
              <a:ext cx="859" cy="180"/>
              <a:chOff x="4466" y="3683"/>
              <a:chExt cx="859" cy="180"/>
            </a:xfrm>
          </xdr:grpSpPr>
          <xdr:sp macro="" textlink="">
            <xdr:nvSpPr>
              <xdr:cNvPr id="520515" name="Freeform 795"/>
              <xdr:cNvSpPr>
                <a:spLocks/>
              </xdr:cNvSpPr>
            </xdr:nvSpPr>
            <xdr:spPr bwMode="auto">
              <a:xfrm>
                <a:off x="4511" y="3683"/>
                <a:ext cx="814" cy="176"/>
              </a:xfrm>
              <a:custGeom>
                <a:avLst/>
                <a:gdLst>
                  <a:gd name="T0" fmla="*/ 0 w 1411"/>
                  <a:gd name="T1" fmla="*/ 0 h 356"/>
                  <a:gd name="T2" fmla="*/ 1 w 1411"/>
                  <a:gd name="T3" fmla="*/ 0 h 356"/>
                  <a:gd name="T4" fmla="*/ 1 w 1411"/>
                  <a:gd name="T5" fmla="*/ 0 h 356"/>
                  <a:gd name="T6" fmla="*/ 0 w 1411"/>
                  <a:gd name="T7" fmla="*/ 0 h 35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411"/>
                  <a:gd name="T13" fmla="*/ 0 h 356"/>
                  <a:gd name="T14" fmla="*/ 1411 w 1411"/>
                  <a:gd name="T15" fmla="*/ 356 h 35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411" h="356">
                    <a:moveTo>
                      <a:pt x="0" y="0"/>
                    </a:moveTo>
                    <a:lnTo>
                      <a:pt x="666" y="356"/>
                    </a:lnTo>
                    <a:lnTo>
                      <a:pt x="1411" y="356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16" name="Freeform 796"/>
              <xdr:cNvSpPr>
                <a:spLocks/>
              </xdr:cNvSpPr>
            </xdr:nvSpPr>
            <xdr:spPr bwMode="auto">
              <a:xfrm>
                <a:off x="4511" y="3683"/>
                <a:ext cx="814" cy="176"/>
              </a:xfrm>
              <a:custGeom>
                <a:avLst/>
                <a:gdLst>
                  <a:gd name="T0" fmla="*/ 0 w 1411"/>
                  <a:gd name="T1" fmla="*/ 0 h 356"/>
                  <a:gd name="T2" fmla="*/ 1 w 1411"/>
                  <a:gd name="T3" fmla="*/ 0 h 356"/>
                  <a:gd name="T4" fmla="*/ 1 w 1411"/>
                  <a:gd name="T5" fmla="*/ 0 h 356"/>
                  <a:gd name="T6" fmla="*/ 0 w 1411"/>
                  <a:gd name="T7" fmla="*/ 0 h 35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411"/>
                  <a:gd name="T13" fmla="*/ 0 h 356"/>
                  <a:gd name="T14" fmla="*/ 1411 w 1411"/>
                  <a:gd name="T15" fmla="*/ 356 h 35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411" h="356">
                    <a:moveTo>
                      <a:pt x="0" y="0"/>
                    </a:moveTo>
                    <a:lnTo>
                      <a:pt x="666" y="356"/>
                    </a:lnTo>
                    <a:lnTo>
                      <a:pt x="1411" y="356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17" name="Freeform 797"/>
              <xdr:cNvSpPr>
                <a:spLocks/>
              </xdr:cNvSpPr>
            </xdr:nvSpPr>
            <xdr:spPr bwMode="auto">
              <a:xfrm>
                <a:off x="4466" y="3683"/>
                <a:ext cx="432" cy="176"/>
              </a:xfrm>
              <a:custGeom>
                <a:avLst/>
                <a:gdLst>
                  <a:gd name="T0" fmla="*/ 1 w 745"/>
                  <a:gd name="T1" fmla="*/ 0 h 356"/>
                  <a:gd name="T2" fmla="*/ 0 w 745"/>
                  <a:gd name="T3" fmla="*/ 0 h 356"/>
                  <a:gd name="T4" fmla="*/ 1 w 745"/>
                  <a:gd name="T5" fmla="*/ 0 h 356"/>
                  <a:gd name="T6" fmla="*/ 1 w 745"/>
                  <a:gd name="T7" fmla="*/ 0 h 35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45"/>
                  <a:gd name="T13" fmla="*/ 0 h 356"/>
                  <a:gd name="T14" fmla="*/ 745 w 745"/>
                  <a:gd name="T15" fmla="*/ 356 h 35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45" h="356">
                    <a:moveTo>
                      <a:pt x="79" y="0"/>
                    </a:moveTo>
                    <a:lnTo>
                      <a:pt x="0" y="356"/>
                    </a:lnTo>
                    <a:lnTo>
                      <a:pt x="745" y="356"/>
                    </a:lnTo>
                    <a:lnTo>
                      <a:pt x="79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18" name="Freeform 798"/>
              <xdr:cNvSpPr>
                <a:spLocks/>
              </xdr:cNvSpPr>
            </xdr:nvSpPr>
            <xdr:spPr bwMode="auto">
              <a:xfrm>
                <a:off x="4466" y="3683"/>
                <a:ext cx="432" cy="176"/>
              </a:xfrm>
              <a:custGeom>
                <a:avLst/>
                <a:gdLst>
                  <a:gd name="T0" fmla="*/ 1 w 745"/>
                  <a:gd name="T1" fmla="*/ 0 h 356"/>
                  <a:gd name="T2" fmla="*/ 0 w 745"/>
                  <a:gd name="T3" fmla="*/ 0 h 356"/>
                  <a:gd name="T4" fmla="*/ 1 w 745"/>
                  <a:gd name="T5" fmla="*/ 0 h 356"/>
                  <a:gd name="T6" fmla="*/ 1 w 745"/>
                  <a:gd name="T7" fmla="*/ 0 h 35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45"/>
                  <a:gd name="T13" fmla="*/ 0 h 356"/>
                  <a:gd name="T14" fmla="*/ 745 w 745"/>
                  <a:gd name="T15" fmla="*/ 356 h 35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45" h="356">
                    <a:moveTo>
                      <a:pt x="79" y="0"/>
                    </a:moveTo>
                    <a:lnTo>
                      <a:pt x="0" y="356"/>
                    </a:lnTo>
                    <a:lnTo>
                      <a:pt x="745" y="356"/>
                    </a:lnTo>
                    <a:lnTo>
                      <a:pt x="79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19" name="Freeform 799"/>
              <xdr:cNvSpPr>
                <a:spLocks/>
              </xdr:cNvSpPr>
            </xdr:nvSpPr>
            <xdr:spPr bwMode="auto">
              <a:xfrm>
                <a:off x="4511" y="3683"/>
                <a:ext cx="814" cy="176"/>
              </a:xfrm>
              <a:custGeom>
                <a:avLst/>
                <a:gdLst>
                  <a:gd name="T0" fmla="*/ 1 w 1411"/>
                  <a:gd name="T1" fmla="*/ 0 h 356"/>
                  <a:gd name="T2" fmla="*/ 0 w 1411"/>
                  <a:gd name="T3" fmla="*/ 0 h 356"/>
                  <a:gd name="T4" fmla="*/ 1 w 1411"/>
                  <a:gd name="T5" fmla="*/ 0 h 356"/>
                  <a:gd name="T6" fmla="*/ 1 w 1411"/>
                  <a:gd name="T7" fmla="*/ 0 h 35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411"/>
                  <a:gd name="T13" fmla="*/ 0 h 356"/>
                  <a:gd name="T14" fmla="*/ 1411 w 1411"/>
                  <a:gd name="T15" fmla="*/ 356 h 35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411" h="356">
                    <a:moveTo>
                      <a:pt x="1333" y="0"/>
                    </a:moveTo>
                    <a:lnTo>
                      <a:pt x="0" y="0"/>
                    </a:lnTo>
                    <a:lnTo>
                      <a:pt x="1411" y="356"/>
                    </a:lnTo>
                    <a:lnTo>
                      <a:pt x="1333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0" name="Freeform 800"/>
              <xdr:cNvSpPr>
                <a:spLocks/>
              </xdr:cNvSpPr>
            </xdr:nvSpPr>
            <xdr:spPr bwMode="auto">
              <a:xfrm>
                <a:off x="4511" y="3683"/>
                <a:ext cx="814" cy="176"/>
              </a:xfrm>
              <a:custGeom>
                <a:avLst/>
                <a:gdLst>
                  <a:gd name="T0" fmla="*/ 1 w 1411"/>
                  <a:gd name="T1" fmla="*/ 0 h 356"/>
                  <a:gd name="T2" fmla="*/ 0 w 1411"/>
                  <a:gd name="T3" fmla="*/ 0 h 356"/>
                  <a:gd name="T4" fmla="*/ 1 w 1411"/>
                  <a:gd name="T5" fmla="*/ 0 h 356"/>
                  <a:gd name="T6" fmla="*/ 1 w 1411"/>
                  <a:gd name="T7" fmla="*/ 0 h 35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411"/>
                  <a:gd name="T13" fmla="*/ 0 h 356"/>
                  <a:gd name="T14" fmla="*/ 1411 w 1411"/>
                  <a:gd name="T15" fmla="*/ 356 h 35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411" h="356">
                    <a:moveTo>
                      <a:pt x="1333" y="0"/>
                    </a:moveTo>
                    <a:lnTo>
                      <a:pt x="0" y="0"/>
                    </a:lnTo>
                    <a:lnTo>
                      <a:pt x="1411" y="356"/>
                    </a:lnTo>
                    <a:lnTo>
                      <a:pt x="1333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1" name="Freeform 801"/>
              <xdr:cNvSpPr>
                <a:spLocks/>
              </xdr:cNvSpPr>
            </xdr:nvSpPr>
            <xdr:spPr bwMode="auto">
              <a:xfrm>
                <a:off x="4898" y="3859"/>
                <a:ext cx="427" cy="4"/>
              </a:xfrm>
              <a:custGeom>
                <a:avLst/>
                <a:gdLst>
                  <a:gd name="T0" fmla="*/ 0 w 746"/>
                  <a:gd name="T1" fmla="*/ 0 h 4"/>
                  <a:gd name="T2" fmla="*/ 1 w 746"/>
                  <a:gd name="T3" fmla="*/ 0 h 4"/>
                  <a:gd name="T4" fmla="*/ 1 w 746"/>
                  <a:gd name="T5" fmla="*/ 0 h 4"/>
                  <a:gd name="T6" fmla="*/ 0 60000 65536"/>
                  <a:gd name="T7" fmla="*/ 0 60000 65536"/>
                  <a:gd name="T8" fmla="*/ 0 60000 65536"/>
                  <a:gd name="T9" fmla="*/ 0 w 746"/>
                  <a:gd name="T10" fmla="*/ 0 h 4"/>
                  <a:gd name="T11" fmla="*/ 746 w 746"/>
                  <a:gd name="T12" fmla="*/ 4 h 4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746" h="4">
                    <a:moveTo>
                      <a:pt x="0" y="0"/>
                    </a:moveTo>
                    <a:lnTo>
                      <a:pt x="745" y="0"/>
                    </a:lnTo>
                    <a:lnTo>
                      <a:pt x="746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2" name="Freeform 802"/>
              <xdr:cNvSpPr>
                <a:spLocks/>
              </xdr:cNvSpPr>
            </xdr:nvSpPr>
            <xdr:spPr bwMode="auto">
              <a:xfrm>
                <a:off x="4466" y="3859"/>
                <a:ext cx="432" cy="4"/>
              </a:xfrm>
              <a:custGeom>
                <a:avLst/>
                <a:gdLst>
                  <a:gd name="T0" fmla="*/ 0 w 746"/>
                  <a:gd name="T1" fmla="*/ 0 h 4"/>
                  <a:gd name="T2" fmla="*/ 1 w 746"/>
                  <a:gd name="T3" fmla="*/ 0 h 4"/>
                  <a:gd name="T4" fmla="*/ 1 w 746"/>
                  <a:gd name="T5" fmla="*/ 0 h 4"/>
                  <a:gd name="T6" fmla="*/ 0 60000 65536"/>
                  <a:gd name="T7" fmla="*/ 0 60000 65536"/>
                  <a:gd name="T8" fmla="*/ 0 60000 65536"/>
                  <a:gd name="T9" fmla="*/ 0 w 746"/>
                  <a:gd name="T10" fmla="*/ 0 h 4"/>
                  <a:gd name="T11" fmla="*/ 746 w 746"/>
                  <a:gd name="T12" fmla="*/ 4 h 4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746" h="4">
                    <a:moveTo>
                      <a:pt x="0" y="0"/>
                    </a:moveTo>
                    <a:lnTo>
                      <a:pt x="745" y="0"/>
                    </a:lnTo>
                    <a:lnTo>
                      <a:pt x="746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3" name="Freeform 803"/>
              <xdr:cNvSpPr>
                <a:spLocks/>
              </xdr:cNvSpPr>
            </xdr:nvSpPr>
            <xdr:spPr bwMode="auto">
              <a:xfrm>
                <a:off x="5281" y="3683"/>
                <a:ext cx="44" cy="176"/>
              </a:xfrm>
              <a:custGeom>
                <a:avLst/>
                <a:gdLst>
                  <a:gd name="T0" fmla="*/ 1 w 78"/>
                  <a:gd name="T1" fmla="*/ 0 h 356"/>
                  <a:gd name="T2" fmla="*/ 0 w 78"/>
                  <a:gd name="T3" fmla="*/ 0 h 356"/>
                  <a:gd name="T4" fmla="*/ 1 w 78"/>
                  <a:gd name="T5" fmla="*/ 0 h 356"/>
                  <a:gd name="T6" fmla="*/ 0 60000 65536"/>
                  <a:gd name="T7" fmla="*/ 0 60000 65536"/>
                  <a:gd name="T8" fmla="*/ 0 60000 65536"/>
                  <a:gd name="T9" fmla="*/ 0 w 78"/>
                  <a:gd name="T10" fmla="*/ 0 h 356"/>
                  <a:gd name="T11" fmla="*/ 78 w 78"/>
                  <a:gd name="T12" fmla="*/ 356 h 35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78" h="356">
                    <a:moveTo>
                      <a:pt x="78" y="356"/>
                    </a:moveTo>
                    <a:lnTo>
                      <a:pt x="0" y="0"/>
                    </a:lnTo>
                    <a:lnTo>
                      <a:pt x="1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524" name="Freeform 804"/>
              <xdr:cNvSpPr>
                <a:spLocks/>
              </xdr:cNvSpPr>
            </xdr:nvSpPr>
            <xdr:spPr bwMode="auto">
              <a:xfrm>
                <a:off x="4466" y="3683"/>
                <a:ext cx="45" cy="176"/>
              </a:xfrm>
              <a:custGeom>
                <a:avLst/>
                <a:gdLst>
                  <a:gd name="T0" fmla="*/ 1 w 79"/>
                  <a:gd name="T1" fmla="*/ 0 h 356"/>
                  <a:gd name="T2" fmla="*/ 0 w 79"/>
                  <a:gd name="T3" fmla="*/ 0 h 356"/>
                  <a:gd name="T4" fmla="*/ 1 w 79"/>
                  <a:gd name="T5" fmla="*/ 0 h 356"/>
                  <a:gd name="T6" fmla="*/ 0 60000 65536"/>
                  <a:gd name="T7" fmla="*/ 0 60000 65536"/>
                  <a:gd name="T8" fmla="*/ 0 60000 65536"/>
                  <a:gd name="T9" fmla="*/ 0 w 79"/>
                  <a:gd name="T10" fmla="*/ 0 h 356"/>
                  <a:gd name="T11" fmla="*/ 79 w 79"/>
                  <a:gd name="T12" fmla="*/ 356 h 35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79" h="356">
                    <a:moveTo>
                      <a:pt x="79" y="0"/>
                    </a:moveTo>
                    <a:lnTo>
                      <a:pt x="0" y="356"/>
                    </a:lnTo>
                    <a:lnTo>
                      <a:pt x="1" y="356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520441" name="Freeform 805"/>
            <xdr:cNvSpPr>
              <a:spLocks/>
            </xdr:cNvSpPr>
          </xdr:nvSpPr>
          <xdr:spPr bwMode="auto">
            <a:xfrm>
              <a:off x="3639" y="2565"/>
              <a:ext cx="1162" cy="859"/>
            </a:xfrm>
            <a:custGeom>
              <a:avLst/>
              <a:gdLst>
                <a:gd name="T0" fmla="*/ 1 w 2010"/>
                <a:gd name="T1" fmla="*/ 0 h 1735"/>
                <a:gd name="T2" fmla="*/ 1 w 2010"/>
                <a:gd name="T3" fmla="*/ 0 h 1735"/>
                <a:gd name="T4" fmla="*/ 1 w 2010"/>
                <a:gd name="T5" fmla="*/ 0 h 1735"/>
                <a:gd name="T6" fmla="*/ 1 w 2010"/>
                <a:gd name="T7" fmla="*/ 0 h 1735"/>
                <a:gd name="T8" fmla="*/ 1 w 2010"/>
                <a:gd name="T9" fmla="*/ 0 h 1735"/>
                <a:gd name="T10" fmla="*/ 1 w 2010"/>
                <a:gd name="T11" fmla="*/ 0 h 1735"/>
                <a:gd name="T12" fmla="*/ 1 w 2010"/>
                <a:gd name="T13" fmla="*/ 0 h 1735"/>
                <a:gd name="T14" fmla="*/ 1 w 2010"/>
                <a:gd name="T15" fmla="*/ 0 h 1735"/>
                <a:gd name="T16" fmla="*/ 0 w 2010"/>
                <a:gd name="T17" fmla="*/ 0 h 1735"/>
                <a:gd name="T18" fmla="*/ 1 w 2010"/>
                <a:gd name="T19" fmla="*/ 0 h 1735"/>
                <a:gd name="T20" fmla="*/ 1 w 2010"/>
                <a:gd name="T21" fmla="*/ 0 h 1735"/>
                <a:gd name="T22" fmla="*/ 1 w 2010"/>
                <a:gd name="T23" fmla="*/ 0 h 1735"/>
                <a:gd name="T24" fmla="*/ 1 w 2010"/>
                <a:gd name="T25" fmla="*/ 0 h 1735"/>
                <a:gd name="T26" fmla="*/ 1 w 2010"/>
                <a:gd name="T27" fmla="*/ 0 h 1735"/>
                <a:gd name="T28" fmla="*/ 1 w 2010"/>
                <a:gd name="T29" fmla="*/ 0 h 1735"/>
                <a:gd name="T30" fmla="*/ 1 w 2010"/>
                <a:gd name="T31" fmla="*/ 0 h 1735"/>
                <a:gd name="T32" fmla="*/ 1 w 2010"/>
                <a:gd name="T33" fmla="*/ 0 h 173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010"/>
                <a:gd name="T52" fmla="*/ 0 h 1735"/>
                <a:gd name="T53" fmla="*/ 2010 w 2010"/>
                <a:gd name="T54" fmla="*/ 1735 h 173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010" h="1735">
                  <a:moveTo>
                    <a:pt x="2010" y="0"/>
                  </a:moveTo>
                  <a:lnTo>
                    <a:pt x="1609" y="29"/>
                  </a:lnTo>
                  <a:lnTo>
                    <a:pt x="1226" y="86"/>
                  </a:lnTo>
                  <a:lnTo>
                    <a:pt x="879" y="172"/>
                  </a:lnTo>
                  <a:lnTo>
                    <a:pt x="576" y="282"/>
                  </a:lnTo>
                  <a:lnTo>
                    <a:pt x="329" y="413"/>
                  </a:lnTo>
                  <a:lnTo>
                    <a:pt x="147" y="562"/>
                  </a:lnTo>
                  <a:lnTo>
                    <a:pt x="36" y="720"/>
                  </a:lnTo>
                  <a:lnTo>
                    <a:pt x="0" y="884"/>
                  </a:lnTo>
                  <a:lnTo>
                    <a:pt x="39" y="1048"/>
                  </a:lnTo>
                  <a:lnTo>
                    <a:pt x="155" y="1207"/>
                  </a:lnTo>
                  <a:lnTo>
                    <a:pt x="340" y="1354"/>
                  </a:lnTo>
                  <a:lnTo>
                    <a:pt x="589" y="1484"/>
                  </a:lnTo>
                  <a:lnTo>
                    <a:pt x="895" y="1594"/>
                  </a:lnTo>
                  <a:lnTo>
                    <a:pt x="1245" y="1678"/>
                  </a:lnTo>
                  <a:lnTo>
                    <a:pt x="1628" y="1735"/>
                  </a:lnTo>
                  <a:lnTo>
                    <a:pt x="1629" y="1735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grpSp>
          <xdr:nvGrpSpPr>
            <xdr:cNvPr id="520442" name="Group 806"/>
            <xdr:cNvGrpSpPr>
              <a:grpSpLocks/>
            </xdr:cNvGrpSpPr>
          </xdr:nvGrpSpPr>
          <xdr:grpSpPr bwMode="auto">
            <a:xfrm>
              <a:off x="3462" y="2441"/>
              <a:ext cx="2868" cy="450"/>
              <a:chOff x="3462" y="2441"/>
              <a:chExt cx="2868" cy="450"/>
            </a:xfrm>
          </xdr:grpSpPr>
          <xdr:sp macro="" textlink="">
            <xdr:nvSpPr>
              <xdr:cNvPr id="520446" name="Freeform 807"/>
              <xdr:cNvSpPr>
                <a:spLocks/>
              </xdr:cNvSpPr>
            </xdr:nvSpPr>
            <xdr:spPr bwMode="auto">
              <a:xfrm>
                <a:off x="6067" y="2790"/>
                <a:ext cx="263" cy="101"/>
              </a:xfrm>
              <a:custGeom>
                <a:avLst/>
                <a:gdLst>
                  <a:gd name="T0" fmla="*/ 1 w 458"/>
                  <a:gd name="T1" fmla="*/ 0 h 200"/>
                  <a:gd name="T2" fmla="*/ 0 w 458"/>
                  <a:gd name="T3" fmla="*/ 1 h 200"/>
                  <a:gd name="T4" fmla="*/ 1 w 458"/>
                  <a:gd name="T5" fmla="*/ 1 h 200"/>
                  <a:gd name="T6" fmla="*/ 1 w 458"/>
                  <a:gd name="T7" fmla="*/ 0 h 2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8"/>
                  <a:gd name="T13" fmla="*/ 0 h 200"/>
                  <a:gd name="T14" fmla="*/ 458 w 458"/>
                  <a:gd name="T15" fmla="*/ 200 h 2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8" h="200">
                    <a:moveTo>
                      <a:pt x="227" y="0"/>
                    </a:moveTo>
                    <a:lnTo>
                      <a:pt x="0" y="103"/>
                    </a:lnTo>
                    <a:lnTo>
                      <a:pt x="458" y="200"/>
                    </a:lnTo>
                    <a:lnTo>
                      <a:pt x="22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47" name="Freeform 808"/>
              <xdr:cNvSpPr>
                <a:spLocks/>
              </xdr:cNvSpPr>
            </xdr:nvSpPr>
            <xdr:spPr bwMode="auto">
              <a:xfrm>
                <a:off x="6067" y="2790"/>
                <a:ext cx="263" cy="101"/>
              </a:xfrm>
              <a:custGeom>
                <a:avLst/>
                <a:gdLst>
                  <a:gd name="T0" fmla="*/ 1 w 458"/>
                  <a:gd name="T1" fmla="*/ 0 h 200"/>
                  <a:gd name="T2" fmla="*/ 0 w 458"/>
                  <a:gd name="T3" fmla="*/ 1 h 200"/>
                  <a:gd name="T4" fmla="*/ 1 w 458"/>
                  <a:gd name="T5" fmla="*/ 1 h 200"/>
                  <a:gd name="T6" fmla="*/ 1 w 458"/>
                  <a:gd name="T7" fmla="*/ 0 h 2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8"/>
                  <a:gd name="T13" fmla="*/ 0 h 200"/>
                  <a:gd name="T14" fmla="*/ 458 w 458"/>
                  <a:gd name="T15" fmla="*/ 200 h 2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8" h="200">
                    <a:moveTo>
                      <a:pt x="227" y="0"/>
                    </a:moveTo>
                    <a:lnTo>
                      <a:pt x="0" y="103"/>
                    </a:lnTo>
                    <a:lnTo>
                      <a:pt x="458" y="200"/>
                    </a:lnTo>
                    <a:lnTo>
                      <a:pt x="22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48" name="Freeform 809"/>
              <xdr:cNvSpPr>
                <a:spLocks/>
              </xdr:cNvSpPr>
            </xdr:nvSpPr>
            <xdr:spPr bwMode="auto">
              <a:xfrm>
                <a:off x="3462" y="2790"/>
                <a:ext cx="262" cy="101"/>
              </a:xfrm>
              <a:custGeom>
                <a:avLst/>
                <a:gdLst>
                  <a:gd name="T0" fmla="*/ 1 w 457"/>
                  <a:gd name="T1" fmla="*/ 0 h 200"/>
                  <a:gd name="T2" fmla="*/ 0 w 457"/>
                  <a:gd name="T3" fmla="*/ 1 h 200"/>
                  <a:gd name="T4" fmla="*/ 1 w 457"/>
                  <a:gd name="T5" fmla="*/ 1 h 200"/>
                  <a:gd name="T6" fmla="*/ 1 w 457"/>
                  <a:gd name="T7" fmla="*/ 0 h 2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7"/>
                  <a:gd name="T13" fmla="*/ 0 h 200"/>
                  <a:gd name="T14" fmla="*/ 457 w 457"/>
                  <a:gd name="T15" fmla="*/ 200 h 2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7" h="200">
                    <a:moveTo>
                      <a:pt x="231" y="0"/>
                    </a:moveTo>
                    <a:lnTo>
                      <a:pt x="0" y="200"/>
                    </a:lnTo>
                    <a:lnTo>
                      <a:pt x="457" y="103"/>
                    </a:lnTo>
                    <a:lnTo>
                      <a:pt x="231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49" name="Freeform 810"/>
              <xdr:cNvSpPr>
                <a:spLocks/>
              </xdr:cNvSpPr>
            </xdr:nvSpPr>
            <xdr:spPr bwMode="auto">
              <a:xfrm>
                <a:off x="3462" y="2790"/>
                <a:ext cx="262" cy="101"/>
              </a:xfrm>
              <a:custGeom>
                <a:avLst/>
                <a:gdLst>
                  <a:gd name="T0" fmla="*/ 1 w 457"/>
                  <a:gd name="T1" fmla="*/ 0 h 200"/>
                  <a:gd name="T2" fmla="*/ 0 w 457"/>
                  <a:gd name="T3" fmla="*/ 1 h 200"/>
                  <a:gd name="T4" fmla="*/ 1 w 457"/>
                  <a:gd name="T5" fmla="*/ 1 h 200"/>
                  <a:gd name="T6" fmla="*/ 1 w 457"/>
                  <a:gd name="T7" fmla="*/ 0 h 2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57"/>
                  <a:gd name="T13" fmla="*/ 0 h 200"/>
                  <a:gd name="T14" fmla="*/ 457 w 457"/>
                  <a:gd name="T15" fmla="*/ 200 h 2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57" h="200">
                    <a:moveTo>
                      <a:pt x="231" y="0"/>
                    </a:moveTo>
                    <a:lnTo>
                      <a:pt x="0" y="200"/>
                    </a:lnTo>
                    <a:lnTo>
                      <a:pt x="457" y="103"/>
                    </a:lnTo>
                    <a:lnTo>
                      <a:pt x="231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0" name="Freeform 811"/>
              <xdr:cNvSpPr>
                <a:spLocks/>
              </xdr:cNvSpPr>
            </xdr:nvSpPr>
            <xdr:spPr bwMode="auto">
              <a:xfrm>
                <a:off x="5962" y="2770"/>
                <a:ext cx="234" cy="72"/>
              </a:xfrm>
              <a:custGeom>
                <a:avLst/>
                <a:gdLst>
                  <a:gd name="T0" fmla="*/ 0 w 409"/>
                  <a:gd name="T1" fmla="*/ 0 h 148"/>
                  <a:gd name="T2" fmla="*/ 1 w 409"/>
                  <a:gd name="T3" fmla="*/ 0 h 148"/>
                  <a:gd name="T4" fmla="*/ 1 w 409"/>
                  <a:gd name="T5" fmla="*/ 0 h 148"/>
                  <a:gd name="T6" fmla="*/ 0 w 409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09"/>
                  <a:gd name="T13" fmla="*/ 0 h 148"/>
                  <a:gd name="T14" fmla="*/ 409 w 409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09" h="148">
                    <a:moveTo>
                      <a:pt x="0" y="0"/>
                    </a:moveTo>
                    <a:lnTo>
                      <a:pt x="182" y="148"/>
                    </a:lnTo>
                    <a:lnTo>
                      <a:pt x="409" y="45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1" name="Freeform 812"/>
              <xdr:cNvSpPr>
                <a:spLocks/>
              </xdr:cNvSpPr>
            </xdr:nvSpPr>
            <xdr:spPr bwMode="auto">
              <a:xfrm>
                <a:off x="5962" y="2770"/>
                <a:ext cx="234" cy="72"/>
              </a:xfrm>
              <a:custGeom>
                <a:avLst/>
                <a:gdLst>
                  <a:gd name="T0" fmla="*/ 0 w 409"/>
                  <a:gd name="T1" fmla="*/ 0 h 148"/>
                  <a:gd name="T2" fmla="*/ 1 w 409"/>
                  <a:gd name="T3" fmla="*/ 0 h 148"/>
                  <a:gd name="T4" fmla="*/ 1 w 409"/>
                  <a:gd name="T5" fmla="*/ 0 h 148"/>
                  <a:gd name="T6" fmla="*/ 0 w 409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09"/>
                  <a:gd name="T13" fmla="*/ 0 h 148"/>
                  <a:gd name="T14" fmla="*/ 409 w 409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09" h="148">
                    <a:moveTo>
                      <a:pt x="0" y="0"/>
                    </a:moveTo>
                    <a:lnTo>
                      <a:pt x="182" y="148"/>
                    </a:lnTo>
                    <a:lnTo>
                      <a:pt x="409" y="45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2" name="Freeform 813"/>
              <xdr:cNvSpPr>
                <a:spLocks/>
              </xdr:cNvSpPr>
            </xdr:nvSpPr>
            <xdr:spPr bwMode="auto">
              <a:xfrm>
                <a:off x="3595" y="2770"/>
                <a:ext cx="234" cy="72"/>
              </a:xfrm>
              <a:custGeom>
                <a:avLst/>
                <a:gdLst>
                  <a:gd name="T0" fmla="*/ 1 w 408"/>
                  <a:gd name="T1" fmla="*/ 0 h 149"/>
                  <a:gd name="T2" fmla="*/ 0 w 408"/>
                  <a:gd name="T3" fmla="*/ 0 h 149"/>
                  <a:gd name="T4" fmla="*/ 1 w 408"/>
                  <a:gd name="T5" fmla="*/ 0 h 149"/>
                  <a:gd name="T6" fmla="*/ 1 w 408"/>
                  <a:gd name="T7" fmla="*/ 0 h 14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08"/>
                  <a:gd name="T13" fmla="*/ 0 h 149"/>
                  <a:gd name="T14" fmla="*/ 408 w 408"/>
                  <a:gd name="T15" fmla="*/ 149 h 14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08" h="149">
                    <a:moveTo>
                      <a:pt x="408" y="0"/>
                    </a:moveTo>
                    <a:lnTo>
                      <a:pt x="0" y="46"/>
                    </a:lnTo>
                    <a:lnTo>
                      <a:pt x="226" y="149"/>
                    </a:lnTo>
                    <a:lnTo>
                      <a:pt x="408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3" name="Freeform 814"/>
              <xdr:cNvSpPr>
                <a:spLocks/>
              </xdr:cNvSpPr>
            </xdr:nvSpPr>
            <xdr:spPr bwMode="auto">
              <a:xfrm>
                <a:off x="3595" y="2770"/>
                <a:ext cx="234" cy="72"/>
              </a:xfrm>
              <a:custGeom>
                <a:avLst/>
                <a:gdLst>
                  <a:gd name="T0" fmla="*/ 1 w 408"/>
                  <a:gd name="T1" fmla="*/ 0 h 149"/>
                  <a:gd name="T2" fmla="*/ 0 w 408"/>
                  <a:gd name="T3" fmla="*/ 0 h 149"/>
                  <a:gd name="T4" fmla="*/ 1 w 408"/>
                  <a:gd name="T5" fmla="*/ 0 h 149"/>
                  <a:gd name="T6" fmla="*/ 1 w 408"/>
                  <a:gd name="T7" fmla="*/ 0 h 14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08"/>
                  <a:gd name="T13" fmla="*/ 0 h 149"/>
                  <a:gd name="T14" fmla="*/ 408 w 408"/>
                  <a:gd name="T15" fmla="*/ 149 h 14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08" h="149">
                    <a:moveTo>
                      <a:pt x="408" y="0"/>
                    </a:moveTo>
                    <a:lnTo>
                      <a:pt x="0" y="46"/>
                    </a:lnTo>
                    <a:lnTo>
                      <a:pt x="226" y="149"/>
                    </a:lnTo>
                    <a:lnTo>
                      <a:pt x="408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4" name="Freeform 815"/>
              <xdr:cNvSpPr>
                <a:spLocks/>
              </xdr:cNvSpPr>
            </xdr:nvSpPr>
            <xdr:spPr bwMode="auto">
              <a:xfrm>
                <a:off x="5817" y="2704"/>
                <a:ext cx="379" cy="86"/>
              </a:xfrm>
              <a:custGeom>
                <a:avLst/>
                <a:gdLst>
                  <a:gd name="T0" fmla="*/ 0 w 656"/>
                  <a:gd name="T1" fmla="*/ 0 h 176"/>
                  <a:gd name="T2" fmla="*/ 1 w 656"/>
                  <a:gd name="T3" fmla="*/ 0 h 176"/>
                  <a:gd name="T4" fmla="*/ 1 w 656"/>
                  <a:gd name="T5" fmla="*/ 0 h 176"/>
                  <a:gd name="T6" fmla="*/ 0 w 656"/>
                  <a:gd name="T7" fmla="*/ 0 h 17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6"/>
                  <a:gd name="T13" fmla="*/ 0 h 176"/>
                  <a:gd name="T14" fmla="*/ 656 w 656"/>
                  <a:gd name="T15" fmla="*/ 176 h 17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6" h="176">
                    <a:moveTo>
                      <a:pt x="0" y="0"/>
                    </a:moveTo>
                    <a:lnTo>
                      <a:pt x="247" y="131"/>
                    </a:lnTo>
                    <a:lnTo>
                      <a:pt x="656" y="176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5" name="Freeform 816"/>
              <xdr:cNvSpPr>
                <a:spLocks/>
              </xdr:cNvSpPr>
            </xdr:nvSpPr>
            <xdr:spPr bwMode="auto">
              <a:xfrm>
                <a:off x="5817" y="2704"/>
                <a:ext cx="379" cy="86"/>
              </a:xfrm>
              <a:custGeom>
                <a:avLst/>
                <a:gdLst>
                  <a:gd name="T0" fmla="*/ 0 w 656"/>
                  <a:gd name="T1" fmla="*/ 0 h 176"/>
                  <a:gd name="T2" fmla="*/ 1 w 656"/>
                  <a:gd name="T3" fmla="*/ 0 h 176"/>
                  <a:gd name="T4" fmla="*/ 1 w 656"/>
                  <a:gd name="T5" fmla="*/ 0 h 176"/>
                  <a:gd name="T6" fmla="*/ 0 w 656"/>
                  <a:gd name="T7" fmla="*/ 0 h 17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6"/>
                  <a:gd name="T13" fmla="*/ 0 h 176"/>
                  <a:gd name="T14" fmla="*/ 656 w 656"/>
                  <a:gd name="T15" fmla="*/ 176 h 17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6" h="176">
                    <a:moveTo>
                      <a:pt x="0" y="0"/>
                    </a:moveTo>
                    <a:lnTo>
                      <a:pt x="247" y="131"/>
                    </a:lnTo>
                    <a:lnTo>
                      <a:pt x="656" y="176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6" name="Freeform 817"/>
              <xdr:cNvSpPr>
                <a:spLocks/>
              </xdr:cNvSpPr>
            </xdr:nvSpPr>
            <xdr:spPr bwMode="auto">
              <a:xfrm>
                <a:off x="5817" y="2704"/>
                <a:ext cx="379" cy="86"/>
              </a:xfrm>
              <a:custGeom>
                <a:avLst/>
                <a:gdLst>
                  <a:gd name="T0" fmla="*/ 1 w 656"/>
                  <a:gd name="T1" fmla="*/ 0 h 177"/>
                  <a:gd name="T2" fmla="*/ 0 w 656"/>
                  <a:gd name="T3" fmla="*/ 0 h 177"/>
                  <a:gd name="T4" fmla="*/ 1 w 656"/>
                  <a:gd name="T5" fmla="*/ 0 h 177"/>
                  <a:gd name="T6" fmla="*/ 1 w 656"/>
                  <a:gd name="T7" fmla="*/ 0 h 1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6"/>
                  <a:gd name="T13" fmla="*/ 0 h 177"/>
                  <a:gd name="T14" fmla="*/ 656 w 656"/>
                  <a:gd name="T15" fmla="*/ 177 h 1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6" h="177">
                    <a:moveTo>
                      <a:pt x="344" y="0"/>
                    </a:moveTo>
                    <a:lnTo>
                      <a:pt x="0" y="1"/>
                    </a:lnTo>
                    <a:lnTo>
                      <a:pt x="656" y="177"/>
                    </a:lnTo>
                    <a:lnTo>
                      <a:pt x="344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7" name="Freeform 818"/>
              <xdr:cNvSpPr>
                <a:spLocks/>
              </xdr:cNvSpPr>
            </xdr:nvSpPr>
            <xdr:spPr bwMode="auto">
              <a:xfrm>
                <a:off x="5817" y="2704"/>
                <a:ext cx="379" cy="86"/>
              </a:xfrm>
              <a:custGeom>
                <a:avLst/>
                <a:gdLst>
                  <a:gd name="T0" fmla="*/ 1 w 656"/>
                  <a:gd name="T1" fmla="*/ 0 h 177"/>
                  <a:gd name="T2" fmla="*/ 0 w 656"/>
                  <a:gd name="T3" fmla="*/ 0 h 177"/>
                  <a:gd name="T4" fmla="*/ 1 w 656"/>
                  <a:gd name="T5" fmla="*/ 0 h 177"/>
                  <a:gd name="T6" fmla="*/ 1 w 656"/>
                  <a:gd name="T7" fmla="*/ 0 h 1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6"/>
                  <a:gd name="T13" fmla="*/ 0 h 177"/>
                  <a:gd name="T14" fmla="*/ 656 w 656"/>
                  <a:gd name="T15" fmla="*/ 177 h 1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6" h="177">
                    <a:moveTo>
                      <a:pt x="344" y="0"/>
                    </a:moveTo>
                    <a:lnTo>
                      <a:pt x="0" y="1"/>
                    </a:lnTo>
                    <a:lnTo>
                      <a:pt x="656" y="177"/>
                    </a:lnTo>
                    <a:lnTo>
                      <a:pt x="344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8" name="Freeform 819"/>
              <xdr:cNvSpPr>
                <a:spLocks/>
              </xdr:cNvSpPr>
            </xdr:nvSpPr>
            <xdr:spPr bwMode="auto">
              <a:xfrm>
                <a:off x="3595" y="2704"/>
                <a:ext cx="379" cy="86"/>
              </a:xfrm>
              <a:custGeom>
                <a:avLst/>
                <a:gdLst>
                  <a:gd name="T0" fmla="*/ 1 w 655"/>
                  <a:gd name="T1" fmla="*/ 0 h 177"/>
                  <a:gd name="T2" fmla="*/ 0 w 655"/>
                  <a:gd name="T3" fmla="*/ 0 h 177"/>
                  <a:gd name="T4" fmla="*/ 1 w 655"/>
                  <a:gd name="T5" fmla="*/ 0 h 177"/>
                  <a:gd name="T6" fmla="*/ 1 w 655"/>
                  <a:gd name="T7" fmla="*/ 0 h 1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5"/>
                  <a:gd name="T13" fmla="*/ 0 h 177"/>
                  <a:gd name="T14" fmla="*/ 655 w 655"/>
                  <a:gd name="T15" fmla="*/ 177 h 1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5" h="177">
                    <a:moveTo>
                      <a:pt x="655" y="0"/>
                    </a:moveTo>
                    <a:lnTo>
                      <a:pt x="0" y="177"/>
                    </a:lnTo>
                    <a:lnTo>
                      <a:pt x="408" y="131"/>
                    </a:lnTo>
                    <a:lnTo>
                      <a:pt x="65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59" name="Freeform 820"/>
              <xdr:cNvSpPr>
                <a:spLocks/>
              </xdr:cNvSpPr>
            </xdr:nvSpPr>
            <xdr:spPr bwMode="auto">
              <a:xfrm>
                <a:off x="3595" y="2704"/>
                <a:ext cx="379" cy="86"/>
              </a:xfrm>
              <a:custGeom>
                <a:avLst/>
                <a:gdLst>
                  <a:gd name="T0" fmla="*/ 1 w 655"/>
                  <a:gd name="T1" fmla="*/ 0 h 177"/>
                  <a:gd name="T2" fmla="*/ 0 w 655"/>
                  <a:gd name="T3" fmla="*/ 0 h 177"/>
                  <a:gd name="T4" fmla="*/ 1 w 655"/>
                  <a:gd name="T5" fmla="*/ 0 h 177"/>
                  <a:gd name="T6" fmla="*/ 1 w 655"/>
                  <a:gd name="T7" fmla="*/ 0 h 1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5"/>
                  <a:gd name="T13" fmla="*/ 0 h 177"/>
                  <a:gd name="T14" fmla="*/ 655 w 655"/>
                  <a:gd name="T15" fmla="*/ 177 h 1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5" h="177">
                    <a:moveTo>
                      <a:pt x="655" y="0"/>
                    </a:moveTo>
                    <a:lnTo>
                      <a:pt x="0" y="177"/>
                    </a:lnTo>
                    <a:lnTo>
                      <a:pt x="408" y="131"/>
                    </a:lnTo>
                    <a:lnTo>
                      <a:pt x="65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0" name="Freeform 821"/>
              <xdr:cNvSpPr>
                <a:spLocks/>
              </xdr:cNvSpPr>
            </xdr:nvSpPr>
            <xdr:spPr bwMode="auto">
              <a:xfrm>
                <a:off x="3595" y="2704"/>
                <a:ext cx="379" cy="86"/>
              </a:xfrm>
              <a:custGeom>
                <a:avLst/>
                <a:gdLst>
                  <a:gd name="T0" fmla="*/ 1 w 655"/>
                  <a:gd name="T1" fmla="*/ 0 h 177"/>
                  <a:gd name="T2" fmla="*/ 0 w 655"/>
                  <a:gd name="T3" fmla="*/ 0 h 177"/>
                  <a:gd name="T4" fmla="*/ 1 w 655"/>
                  <a:gd name="T5" fmla="*/ 0 h 177"/>
                  <a:gd name="T6" fmla="*/ 1 w 655"/>
                  <a:gd name="T7" fmla="*/ 0 h 1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5"/>
                  <a:gd name="T13" fmla="*/ 0 h 177"/>
                  <a:gd name="T14" fmla="*/ 655 w 655"/>
                  <a:gd name="T15" fmla="*/ 177 h 1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5" h="177">
                    <a:moveTo>
                      <a:pt x="312" y="0"/>
                    </a:moveTo>
                    <a:lnTo>
                      <a:pt x="0" y="177"/>
                    </a:lnTo>
                    <a:lnTo>
                      <a:pt x="655" y="0"/>
                    </a:lnTo>
                    <a:lnTo>
                      <a:pt x="312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1" name="Freeform 822"/>
              <xdr:cNvSpPr>
                <a:spLocks/>
              </xdr:cNvSpPr>
            </xdr:nvSpPr>
            <xdr:spPr bwMode="auto">
              <a:xfrm>
                <a:off x="3595" y="2704"/>
                <a:ext cx="379" cy="86"/>
              </a:xfrm>
              <a:custGeom>
                <a:avLst/>
                <a:gdLst>
                  <a:gd name="T0" fmla="*/ 1 w 655"/>
                  <a:gd name="T1" fmla="*/ 0 h 177"/>
                  <a:gd name="T2" fmla="*/ 0 w 655"/>
                  <a:gd name="T3" fmla="*/ 0 h 177"/>
                  <a:gd name="T4" fmla="*/ 1 w 655"/>
                  <a:gd name="T5" fmla="*/ 0 h 177"/>
                  <a:gd name="T6" fmla="*/ 1 w 655"/>
                  <a:gd name="T7" fmla="*/ 0 h 1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55"/>
                  <a:gd name="T13" fmla="*/ 0 h 177"/>
                  <a:gd name="T14" fmla="*/ 655 w 655"/>
                  <a:gd name="T15" fmla="*/ 177 h 1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55" h="177">
                    <a:moveTo>
                      <a:pt x="312" y="0"/>
                    </a:moveTo>
                    <a:lnTo>
                      <a:pt x="0" y="177"/>
                    </a:lnTo>
                    <a:lnTo>
                      <a:pt x="655" y="0"/>
                    </a:lnTo>
                    <a:lnTo>
                      <a:pt x="312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2" name="Freeform 823"/>
              <xdr:cNvSpPr>
                <a:spLocks/>
              </xdr:cNvSpPr>
            </xdr:nvSpPr>
            <xdr:spPr bwMode="auto">
              <a:xfrm>
                <a:off x="5644" y="2649"/>
                <a:ext cx="375" cy="55"/>
              </a:xfrm>
              <a:custGeom>
                <a:avLst/>
                <a:gdLst>
                  <a:gd name="T0" fmla="*/ 0 w 646"/>
                  <a:gd name="T1" fmla="*/ 0 h 111"/>
                  <a:gd name="T2" fmla="*/ 1 w 646"/>
                  <a:gd name="T3" fmla="*/ 0 h 111"/>
                  <a:gd name="T4" fmla="*/ 1 w 646"/>
                  <a:gd name="T5" fmla="*/ 0 h 111"/>
                  <a:gd name="T6" fmla="*/ 0 w 646"/>
                  <a:gd name="T7" fmla="*/ 0 h 111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11"/>
                  <a:gd name="T14" fmla="*/ 646 w 646"/>
                  <a:gd name="T15" fmla="*/ 111 h 111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11">
                    <a:moveTo>
                      <a:pt x="0" y="0"/>
                    </a:moveTo>
                    <a:lnTo>
                      <a:pt x="302" y="111"/>
                    </a:lnTo>
                    <a:lnTo>
                      <a:pt x="646" y="110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3" name="Freeform 824"/>
              <xdr:cNvSpPr>
                <a:spLocks/>
              </xdr:cNvSpPr>
            </xdr:nvSpPr>
            <xdr:spPr bwMode="auto">
              <a:xfrm>
                <a:off x="5644" y="2649"/>
                <a:ext cx="375" cy="55"/>
              </a:xfrm>
              <a:custGeom>
                <a:avLst/>
                <a:gdLst>
                  <a:gd name="T0" fmla="*/ 0 w 646"/>
                  <a:gd name="T1" fmla="*/ 0 h 111"/>
                  <a:gd name="T2" fmla="*/ 1 w 646"/>
                  <a:gd name="T3" fmla="*/ 0 h 111"/>
                  <a:gd name="T4" fmla="*/ 1 w 646"/>
                  <a:gd name="T5" fmla="*/ 0 h 111"/>
                  <a:gd name="T6" fmla="*/ 0 w 646"/>
                  <a:gd name="T7" fmla="*/ 0 h 111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11"/>
                  <a:gd name="T14" fmla="*/ 646 w 646"/>
                  <a:gd name="T15" fmla="*/ 111 h 111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11">
                    <a:moveTo>
                      <a:pt x="0" y="0"/>
                    </a:moveTo>
                    <a:lnTo>
                      <a:pt x="302" y="111"/>
                    </a:lnTo>
                    <a:lnTo>
                      <a:pt x="646" y="110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4" name="Freeform 825"/>
              <xdr:cNvSpPr>
                <a:spLocks/>
              </xdr:cNvSpPr>
            </xdr:nvSpPr>
            <xdr:spPr bwMode="auto">
              <a:xfrm>
                <a:off x="3776" y="2649"/>
                <a:ext cx="372" cy="55"/>
              </a:xfrm>
              <a:custGeom>
                <a:avLst/>
                <a:gdLst>
                  <a:gd name="T0" fmla="*/ 1 w 646"/>
                  <a:gd name="T1" fmla="*/ 0 h 110"/>
                  <a:gd name="T2" fmla="*/ 0 w 646"/>
                  <a:gd name="T3" fmla="*/ 1 h 110"/>
                  <a:gd name="T4" fmla="*/ 1 w 646"/>
                  <a:gd name="T5" fmla="*/ 1 h 110"/>
                  <a:gd name="T6" fmla="*/ 1 w 646"/>
                  <a:gd name="T7" fmla="*/ 0 h 11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10"/>
                  <a:gd name="T14" fmla="*/ 646 w 646"/>
                  <a:gd name="T15" fmla="*/ 110 h 11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10">
                    <a:moveTo>
                      <a:pt x="646" y="0"/>
                    </a:moveTo>
                    <a:lnTo>
                      <a:pt x="0" y="110"/>
                    </a:lnTo>
                    <a:lnTo>
                      <a:pt x="343" y="110"/>
                    </a:lnTo>
                    <a:lnTo>
                      <a:pt x="646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5" name="Freeform 826"/>
              <xdr:cNvSpPr>
                <a:spLocks/>
              </xdr:cNvSpPr>
            </xdr:nvSpPr>
            <xdr:spPr bwMode="auto">
              <a:xfrm>
                <a:off x="3776" y="2649"/>
                <a:ext cx="372" cy="55"/>
              </a:xfrm>
              <a:custGeom>
                <a:avLst/>
                <a:gdLst>
                  <a:gd name="T0" fmla="*/ 1 w 646"/>
                  <a:gd name="T1" fmla="*/ 0 h 110"/>
                  <a:gd name="T2" fmla="*/ 0 w 646"/>
                  <a:gd name="T3" fmla="*/ 1 h 110"/>
                  <a:gd name="T4" fmla="*/ 1 w 646"/>
                  <a:gd name="T5" fmla="*/ 1 h 110"/>
                  <a:gd name="T6" fmla="*/ 1 w 646"/>
                  <a:gd name="T7" fmla="*/ 0 h 11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10"/>
                  <a:gd name="T14" fmla="*/ 646 w 646"/>
                  <a:gd name="T15" fmla="*/ 110 h 11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10">
                    <a:moveTo>
                      <a:pt x="646" y="0"/>
                    </a:moveTo>
                    <a:lnTo>
                      <a:pt x="0" y="110"/>
                    </a:lnTo>
                    <a:lnTo>
                      <a:pt x="343" y="110"/>
                    </a:lnTo>
                    <a:lnTo>
                      <a:pt x="646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6" name="Freeform 827"/>
              <xdr:cNvSpPr>
                <a:spLocks/>
              </xdr:cNvSpPr>
            </xdr:nvSpPr>
            <xdr:spPr bwMode="auto">
              <a:xfrm>
                <a:off x="5644" y="2631"/>
                <a:ext cx="375" cy="73"/>
              </a:xfrm>
              <a:custGeom>
                <a:avLst/>
                <a:gdLst>
                  <a:gd name="T0" fmla="*/ 1 w 646"/>
                  <a:gd name="T1" fmla="*/ 0 h 148"/>
                  <a:gd name="T2" fmla="*/ 0 w 646"/>
                  <a:gd name="T3" fmla="*/ 0 h 148"/>
                  <a:gd name="T4" fmla="*/ 1 w 646"/>
                  <a:gd name="T5" fmla="*/ 0 h 148"/>
                  <a:gd name="T6" fmla="*/ 1 w 646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48"/>
                  <a:gd name="T14" fmla="*/ 646 w 646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48">
                    <a:moveTo>
                      <a:pt x="265" y="0"/>
                    </a:moveTo>
                    <a:lnTo>
                      <a:pt x="0" y="38"/>
                    </a:lnTo>
                    <a:lnTo>
                      <a:pt x="646" y="148"/>
                    </a:lnTo>
                    <a:lnTo>
                      <a:pt x="26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7" name="Freeform 828"/>
              <xdr:cNvSpPr>
                <a:spLocks/>
              </xdr:cNvSpPr>
            </xdr:nvSpPr>
            <xdr:spPr bwMode="auto">
              <a:xfrm>
                <a:off x="5644" y="2631"/>
                <a:ext cx="375" cy="73"/>
              </a:xfrm>
              <a:custGeom>
                <a:avLst/>
                <a:gdLst>
                  <a:gd name="T0" fmla="*/ 1 w 646"/>
                  <a:gd name="T1" fmla="*/ 0 h 148"/>
                  <a:gd name="T2" fmla="*/ 0 w 646"/>
                  <a:gd name="T3" fmla="*/ 0 h 148"/>
                  <a:gd name="T4" fmla="*/ 1 w 646"/>
                  <a:gd name="T5" fmla="*/ 0 h 148"/>
                  <a:gd name="T6" fmla="*/ 1 w 646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48"/>
                  <a:gd name="T14" fmla="*/ 646 w 646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48">
                    <a:moveTo>
                      <a:pt x="265" y="0"/>
                    </a:moveTo>
                    <a:lnTo>
                      <a:pt x="0" y="38"/>
                    </a:lnTo>
                    <a:lnTo>
                      <a:pt x="646" y="148"/>
                    </a:lnTo>
                    <a:lnTo>
                      <a:pt x="26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8" name="Freeform 829"/>
              <xdr:cNvSpPr>
                <a:spLocks/>
              </xdr:cNvSpPr>
            </xdr:nvSpPr>
            <xdr:spPr bwMode="auto">
              <a:xfrm>
                <a:off x="3776" y="2631"/>
                <a:ext cx="372" cy="73"/>
              </a:xfrm>
              <a:custGeom>
                <a:avLst/>
                <a:gdLst>
                  <a:gd name="T0" fmla="*/ 1 w 646"/>
                  <a:gd name="T1" fmla="*/ 0 h 148"/>
                  <a:gd name="T2" fmla="*/ 0 w 646"/>
                  <a:gd name="T3" fmla="*/ 0 h 148"/>
                  <a:gd name="T4" fmla="*/ 1 w 646"/>
                  <a:gd name="T5" fmla="*/ 0 h 148"/>
                  <a:gd name="T6" fmla="*/ 1 w 646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48"/>
                  <a:gd name="T14" fmla="*/ 646 w 646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48">
                    <a:moveTo>
                      <a:pt x="381" y="0"/>
                    </a:moveTo>
                    <a:lnTo>
                      <a:pt x="0" y="148"/>
                    </a:lnTo>
                    <a:lnTo>
                      <a:pt x="646" y="38"/>
                    </a:lnTo>
                    <a:lnTo>
                      <a:pt x="381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69" name="Freeform 830"/>
              <xdr:cNvSpPr>
                <a:spLocks/>
              </xdr:cNvSpPr>
            </xdr:nvSpPr>
            <xdr:spPr bwMode="auto">
              <a:xfrm>
                <a:off x="3776" y="2631"/>
                <a:ext cx="372" cy="73"/>
              </a:xfrm>
              <a:custGeom>
                <a:avLst/>
                <a:gdLst>
                  <a:gd name="T0" fmla="*/ 1 w 646"/>
                  <a:gd name="T1" fmla="*/ 0 h 148"/>
                  <a:gd name="T2" fmla="*/ 0 w 646"/>
                  <a:gd name="T3" fmla="*/ 0 h 148"/>
                  <a:gd name="T4" fmla="*/ 1 w 646"/>
                  <a:gd name="T5" fmla="*/ 0 h 148"/>
                  <a:gd name="T6" fmla="*/ 1 w 646"/>
                  <a:gd name="T7" fmla="*/ 0 h 148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46"/>
                  <a:gd name="T13" fmla="*/ 0 h 148"/>
                  <a:gd name="T14" fmla="*/ 646 w 646"/>
                  <a:gd name="T15" fmla="*/ 148 h 148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46" h="148">
                    <a:moveTo>
                      <a:pt x="381" y="0"/>
                    </a:moveTo>
                    <a:lnTo>
                      <a:pt x="0" y="148"/>
                    </a:lnTo>
                    <a:lnTo>
                      <a:pt x="646" y="38"/>
                    </a:lnTo>
                    <a:lnTo>
                      <a:pt x="381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0" name="Freeform 831"/>
              <xdr:cNvSpPr>
                <a:spLocks/>
              </xdr:cNvSpPr>
            </xdr:nvSpPr>
            <xdr:spPr bwMode="auto">
              <a:xfrm>
                <a:off x="5446" y="2607"/>
                <a:ext cx="350" cy="42"/>
              </a:xfrm>
              <a:custGeom>
                <a:avLst/>
                <a:gdLst>
                  <a:gd name="T0" fmla="*/ 0 w 613"/>
                  <a:gd name="T1" fmla="*/ 0 h 86"/>
                  <a:gd name="T2" fmla="*/ 1 w 613"/>
                  <a:gd name="T3" fmla="*/ 0 h 86"/>
                  <a:gd name="T4" fmla="*/ 1 w 613"/>
                  <a:gd name="T5" fmla="*/ 0 h 86"/>
                  <a:gd name="T6" fmla="*/ 0 w 613"/>
                  <a:gd name="T7" fmla="*/ 0 h 8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13"/>
                  <a:gd name="T13" fmla="*/ 0 h 86"/>
                  <a:gd name="T14" fmla="*/ 613 w 613"/>
                  <a:gd name="T15" fmla="*/ 86 h 8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13" h="86">
                    <a:moveTo>
                      <a:pt x="0" y="0"/>
                    </a:moveTo>
                    <a:lnTo>
                      <a:pt x="348" y="86"/>
                    </a:lnTo>
                    <a:lnTo>
                      <a:pt x="613" y="48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1" name="Freeform 832"/>
              <xdr:cNvSpPr>
                <a:spLocks/>
              </xdr:cNvSpPr>
            </xdr:nvSpPr>
            <xdr:spPr bwMode="auto">
              <a:xfrm>
                <a:off x="5446" y="2607"/>
                <a:ext cx="350" cy="42"/>
              </a:xfrm>
              <a:custGeom>
                <a:avLst/>
                <a:gdLst>
                  <a:gd name="T0" fmla="*/ 0 w 613"/>
                  <a:gd name="T1" fmla="*/ 0 h 86"/>
                  <a:gd name="T2" fmla="*/ 1 w 613"/>
                  <a:gd name="T3" fmla="*/ 0 h 86"/>
                  <a:gd name="T4" fmla="*/ 1 w 613"/>
                  <a:gd name="T5" fmla="*/ 0 h 86"/>
                  <a:gd name="T6" fmla="*/ 0 w 613"/>
                  <a:gd name="T7" fmla="*/ 0 h 8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13"/>
                  <a:gd name="T13" fmla="*/ 0 h 86"/>
                  <a:gd name="T14" fmla="*/ 613 w 613"/>
                  <a:gd name="T15" fmla="*/ 86 h 8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13" h="86">
                    <a:moveTo>
                      <a:pt x="0" y="0"/>
                    </a:moveTo>
                    <a:lnTo>
                      <a:pt x="348" y="86"/>
                    </a:lnTo>
                    <a:lnTo>
                      <a:pt x="613" y="48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2" name="Freeform 833"/>
              <xdr:cNvSpPr>
                <a:spLocks/>
              </xdr:cNvSpPr>
            </xdr:nvSpPr>
            <xdr:spPr bwMode="auto">
              <a:xfrm>
                <a:off x="3994" y="2607"/>
                <a:ext cx="355" cy="42"/>
              </a:xfrm>
              <a:custGeom>
                <a:avLst/>
                <a:gdLst>
                  <a:gd name="T0" fmla="*/ 1 w 612"/>
                  <a:gd name="T1" fmla="*/ 0 h 86"/>
                  <a:gd name="T2" fmla="*/ 0 w 612"/>
                  <a:gd name="T3" fmla="*/ 0 h 86"/>
                  <a:gd name="T4" fmla="*/ 1 w 612"/>
                  <a:gd name="T5" fmla="*/ 0 h 86"/>
                  <a:gd name="T6" fmla="*/ 1 w 612"/>
                  <a:gd name="T7" fmla="*/ 0 h 8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12"/>
                  <a:gd name="T13" fmla="*/ 0 h 86"/>
                  <a:gd name="T14" fmla="*/ 612 w 612"/>
                  <a:gd name="T15" fmla="*/ 86 h 8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12" h="86">
                    <a:moveTo>
                      <a:pt x="612" y="0"/>
                    </a:moveTo>
                    <a:lnTo>
                      <a:pt x="0" y="48"/>
                    </a:lnTo>
                    <a:lnTo>
                      <a:pt x="265" y="86"/>
                    </a:lnTo>
                    <a:lnTo>
                      <a:pt x="612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3" name="Freeform 834"/>
              <xdr:cNvSpPr>
                <a:spLocks/>
              </xdr:cNvSpPr>
            </xdr:nvSpPr>
            <xdr:spPr bwMode="auto">
              <a:xfrm>
                <a:off x="3994" y="2607"/>
                <a:ext cx="355" cy="42"/>
              </a:xfrm>
              <a:custGeom>
                <a:avLst/>
                <a:gdLst>
                  <a:gd name="T0" fmla="*/ 1 w 612"/>
                  <a:gd name="T1" fmla="*/ 0 h 86"/>
                  <a:gd name="T2" fmla="*/ 0 w 612"/>
                  <a:gd name="T3" fmla="*/ 0 h 86"/>
                  <a:gd name="T4" fmla="*/ 1 w 612"/>
                  <a:gd name="T5" fmla="*/ 0 h 86"/>
                  <a:gd name="T6" fmla="*/ 1 w 612"/>
                  <a:gd name="T7" fmla="*/ 0 h 8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612"/>
                  <a:gd name="T13" fmla="*/ 0 h 86"/>
                  <a:gd name="T14" fmla="*/ 612 w 612"/>
                  <a:gd name="T15" fmla="*/ 86 h 8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612" h="86">
                    <a:moveTo>
                      <a:pt x="612" y="0"/>
                    </a:moveTo>
                    <a:lnTo>
                      <a:pt x="0" y="48"/>
                    </a:lnTo>
                    <a:lnTo>
                      <a:pt x="265" y="86"/>
                    </a:lnTo>
                    <a:lnTo>
                      <a:pt x="612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4" name="Freeform 835"/>
              <xdr:cNvSpPr>
                <a:spLocks/>
              </xdr:cNvSpPr>
            </xdr:nvSpPr>
            <xdr:spPr bwMode="auto">
              <a:xfrm>
                <a:off x="5224" y="2579"/>
                <a:ext cx="572" cy="52"/>
              </a:xfrm>
              <a:custGeom>
                <a:avLst/>
                <a:gdLst>
                  <a:gd name="T0" fmla="*/ 0 w 994"/>
                  <a:gd name="T1" fmla="*/ 0 h 105"/>
                  <a:gd name="T2" fmla="*/ 1 w 994"/>
                  <a:gd name="T3" fmla="*/ 0 h 105"/>
                  <a:gd name="T4" fmla="*/ 1 w 994"/>
                  <a:gd name="T5" fmla="*/ 0 h 105"/>
                  <a:gd name="T6" fmla="*/ 0 w 994"/>
                  <a:gd name="T7" fmla="*/ 0 h 10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4"/>
                  <a:gd name="T13" fmla="*/ 0 h 105"/>
                  <a:gd name="T14" fmla="*/ 994 w 994"/>
                  <a:gd name="T15" fmla="*/ 105 h 10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4" h="105">
                    <a:moveTo>
                      <a:pt x="0" y="0"/>
                    </a:moveTo>
                    <a:lnTo>
                      <a:pt x="381" y="57"/>
                    </a:lnTo>
                    <a:lnTo>
                      <a:pt x="994" y="105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5" name="Freeform 836"/>
              <xdr:cNvSpPr>
                <a:spLocks/>
              </xdr:cNvSpPr>
            </xdr:nvSpPr>
            <xdr:spPr bwMode="auto">
              <a:xfrm>
                <a:off x="5224" y="2579"/>
                <a:ext cx="572" cy="52"/>
              </a:xfrm>
              <a:custGeom>
                <a:avLst/>
                <a:gdLst>
                  <a:gd name="T0" fmla="*/ 0 w 994"/>
                  <a:gd name="T1" fmla="*/ 0 h 105"/>
                  <a:gd name="T2" fmla="*/ 1 w 994"/>
                  <a:gd name="T3" fmla="*/ 0 h 105"/>
                  <a:gd name="T4" fmla="*/ 1 w 994"/>
                  <a:gd name="T5" fmla="*/ 0 h 105"/>
                  <a:gd name="T6" fmla="*/ 0 w 994"/>
                  <a:gd name="T7" fmla="*/ 0 h 10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4"/>
                  <a:gd name="T13" fmla="*/ 0 h 105"/>
                  <a:gd name="T14" fmla="*/ 994 w 994"/>
                  <a:gd name="T15" fmla="*/ 105 h 10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4" h="105">
                    <a:moveTo>
                      <a:pt x="0" y="0"/>
                    </a:moveTo>
                    <a:lnTo>
                      <a:pt x="381" y="57"/>
                    </a:lnTo>
                    <a:lnTo>
                      <a:pt x="994" y="105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6" name="Freeform 837"/>
              <xdr:cNvSpPr>
                <a:spLocks/>
              </xdr:cNvSpPr>
            </xdr:nvSpPr>
            <xdr:spPr bwMode="auto">
              <a:xfrm>
                <a:off x="3994" y="2579"/>
                <a:ext cx="573" cy="52"/>
              </a:xfrm>
              <a:custGeom>
                <a:avLst/>
                <a:gdLst>
                  <a:gd name="T0" fmla="*/ 1 w 995"/>
                  <a:gd name="T1" fmla="*/ 0 h 105"/>
                  <a:gd name="T2" fmla="*/ 0 w 995"/>
                  <a:gd name="T3" fmla="*/ 0 h 105"/>
                  <a:gd name="T4" fmla="*/ 1 w 995"/>
                  <a:gd name="T5" fmla="*/ 0 h 105"/>
                  <a:gd name="T6" fmla="*/ 1 w 995"/>
                  <a:gd name="T7" fmla="*/ 0 h 10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5"/>
                  <a:gd name="T13" fmla="*/ 0 h 105"/>
                  <a:gd name="T14" fmla="*/ 995 w 995"/>
                  <a:gd name="T15" fmla="*/ 105 h 10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5" h="105">
                    <a:moveTo>
                      <a:pt x="995" y="0"/>
                    </a:moveTo>
                    <a:lnTo>
                      <a:pt x="0" y="105"/>
                    </a:lnTo>
                    <a:lnTo>
                      <a:pt x="612" y="57"/>
                    </a:lnTo>
                    <a:lnTo>
                      <a:pt x="995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7" name="Freeform 838"/>
              <xdr:cNvSpPr>
                <a:spLocks/>
              </xdr:cNvSpPr>
            </xdr:nvSpPr>
            <xdr:spPr bwMode="auto">
              <a:xfrm>
                <a:off x="3994" y="2579"/>
                <a:ext cx="573" cy="52"/>
              </a:xfrm>
              <a:custGeom>
                <a:avLst/>
                <a:gdLst>
                  <a:gd name="T0" fmla="*/ 1 w 995"/>
                  <a:gd name="T1" fmla="*/ 0 h 105"/>
                  <a:gd name="T2" fmla="*/ 0 w 995"/>
                  <a:gd name="T3" fmla="*/ 0 h 105"/>
                  <a:gd name="T4" fmla="*/ 1 w 995"/>
                  <a:gd name="T5" fmla="*/ 0 h 105"/>
                  <a:gd name="T6" fmla="*/ 1 w 995"/>
                  <a:gd name="T7" fmla="*/ 0 h 10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5"/>
                  <a:gd name="T13" fmla="*/ 0 h 105"/>
                  <a:gd name="T14" fmla="*/ 995 w 995"/>
                  <a:gd name="T15" fmla="*/ 105 h 10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5" h="105">
                    <a:moveTo>
                      <a:pt x="995" y="0"/>
                    </a:moveTo>
                    <a:lnTo>
                      <a:pt x="0" y="105"/>
                    </a:lnTo>
                    <a:lnTo>
                      <a:pt x="612" y="57"/>
                    </a:lnTo>
                    <a:lnTo>
                      <a:pt x="995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8" name="Freeform 839"/>
              <xdr:cNvSpPr>
                <a:spLocks/>
              </xdr:cNvSpPr>
            </xdr:nvSpPr>
            <xdr:spPr bwMode="auto">
              <a:xfrm>
                <a:off x="5224" y="2576"/>
                <a:ext cx="572" cy="55"/>
              </a:xfrm>
              <a:custGeom>
                <a:avLst/>
                <a:gdLst>
                  <a:gd name="T0" fmla="*/ 1 w 994"/>
                  <a:gd name="T1" fmla="*/ 0 h 114"/>
                  <a:gd name="T2" fmla="*/ 0 w 994"/>
                  <a:gd name="T3" fmla="*/ 0 h 114"/>
                  <a:gd name="T4" fmla="*/ 1 w 994"/>
                  <a:gd name="T5" fmla="*/ 0 h 114"/>
                  <a:gd name="T6" fmla="*/ 1 w 994"/>
                  <a:gd name="T7" fmla="*/ 0 h 11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4"/>
                  <a:gd name="T13" fmla="*/ 0 h 114"/>
                  <a:gd name="T14" fmla="*/ 994 w 994"/>
                  <a:gd name="T15" fmla="*/ 114 h 11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4" h="114">
                    <a:moveTo>
                      <a:pt x="557" y="0"/>
                    </a:moveTo>
                    <a:lnTo>
                      <a:pt x="0" y="9"/>
                    </a:lnTo>
                    <a:lnTo>
                      <a:pt x="994" y="114"/>
                    </a:lnTo>
                    <a:lnTo>
                      <a:pt x="55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79" name="Freeform 840"/>
              <xdr:cNvSpPr>
                <a:spLocks/>
              </xdr:cNvSpPr>
            </xdr:nvSpPr>
            <xdr:spPr bwMode="auto">
              <a:xfrm>
                <a:off x="5224" y="2576"/>
                <a:ext cx="572" cy="55"/>
              </a:xfrm>
              <a:custGeom>
                <a:avLst/>
                <a:gdLst>
                  <a:gd name="T0" fmla="*/ 1 w 994"/>
                  <a:gd name="T1" fmla="*/ 0 h 114"/>
                  <a:gd name="T2" fmla="*/ 0 w 994"/>
                  <a:gd name="T3" fmla="*/ 0 h 114"/>
                  <a:gd name="T4" fmla="*/ 1 w 994"/>
                  <a:gd name="T5" fmla="*/ 0 h 114"/>
                  <a:gd name="T6" fmla="*/ 1 w 994"/>
                  <a:gd name="T7" fmla="*/ 0 h 11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4"/>
                  <a:gd name="T13" fmla="*/ 0 h 114"/>
                  <a:gd name="T14" fmla="*/ 994 w 994"/>
                  <a:gd name="T15" fmla="*/ 114 h 11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4" h="114">
                    <a:moveTo>
                      <a:pt x="557" y="0"/>
                    </a:moveTo>
                    <a:lnTo>
                      <a:pt x="0" y="9"/>
                    </a:lnTo>
                    <a:lnTo>
                      <a:pt x="994" y="114"/>
                    </a:lnTo>
                    <a:lnTo>
                      <a:pt x="55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0" name="Freeform 841"/>
              <xdr:cNvSpPr>
                <a:spLocks/>
              </xdr:cNvSpPr>
            </xdr:nvSpPr>
            <xdr:spPr bwMode="auto">
              <a:xfrm>
                <a:off x="3994" y="2576"/>
                <a:ext cx="573" cy="55"/>
              </a:xfrm>
              <a:custGeom>
                <a:avLst/>
                <a:gdLst>
                  <a:gd name="T0" fmla="*/ 1 w 995"/>
                  <a:gd name="T1" fmla="*/ 0 h 114"/>
                  <a:gd name="T2" fmla="*/ 0 w 995"/>
                  <a:gd name="T3" fmla="*/ 0 h 114"/>
                  <a:gd name="T4" fmla="*/ 1 w 995"/>
                  <a:gd name="T5" fmla="*/ 0 h 114"/>
                  <a:gd name="T6" fmla="*/ 1 w 995"/>
                  <a:gd name="T7" fmla="*/ 0 h 11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5"/>
                  <a:gd name="T13" fmla="*/ 0 h 114"/>
                  <a:gd name="T14" fmla="*/ 995 w 995"/>
                  <a:gd name="T15" fmla="*/ 114 h 11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5" h="114">
                    <a:moveTo>
                      <a:pt x="437" y="0"/>
                    </a:moveTo>
                    <a:lnTo>
                      <a:pt x="0" y="114"/>
                    </a:lnTo>
                    <a:lnTo>
                      <a:pt x="995" y="9"/>
                    </a:lnTo>
                    <a:lnTo>
                      <a:pt x="437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1" name="Freeform 842"/>
              <xdr:cNvSpPr>
                <a:spLocks/>
              </xdr:cNvSpPr>
            </xdr:nvSpPr>
            <xdr:spPr bwMode="auto">
              <a:xfrm>
                <a:off x="3994" y="2576"/>
                <a:ext cx="573" cy="55"/>
              </a:xfrm>
              <a:custGeom>
                <a:avLst/>
                <a:gdLst>
                  <a:gd name="T0" fmla="*/ 1 w 995"/>
                  <a:gd name="T1" fmla="*/ 0 h 114"/>
                  <a:gd name="T2" fmla="*/ 0 w 995"/>
                  <a:gd name="T3" fmla="*/ 0 h 114"/>
                  <a:gd name="T4" fmla="*/ 1 w 995"/>
                  <a:gd name="T5" fmla="*/ 0 h 114"/>
                  <a:gd name="T6" fmla="*/ 1 w 995"/>
                  <a:gd name="T7" fmla="*/ 0 h 11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95"/>
                  <a:gd name="T13" fmla="*/ 0 h 114"/>
                  <a:gd name="T14" fmla="*/ 995 w 995"/>
                  <a:gd name="T15" fmla="*/ 114 h 11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95" h="114">
                    <a:moveTo>
                      <a:pt x="437" y="0"/>
                    </a:moveTo>
                    <a:lnTo>
                      <a:pt x="0" y="114"/>
                    </a:lnTo>
                    <a:lnTo>
                      <a:pt x="995" y="9"/>
                    </a:lnTo>
                    <a:lnTo>
                      <a:pt x="437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2" name="Freeform 843"/>
              <xdr:cNvSpPr>
                <a:spLocks/>
              </xdr:cNvSpPr>
            </xdr:nvSpPr>
            <xdr:spPr bwMode="auto">
              <a:xfrm>
                <a:off x="4994" y="2565"/>
                <a:ext cx="553" cy="14"/>
              </a:xfrm>
              <a:custGeom>
                <a:avLst/>
                <a:gdLst>
                  <a:gd name="T0" fmla="*/ 0 w 958"/>
                  <a:gd name="T1" fmla="*/ 0 h 29"/>
                  <a:gd name="T2" fmla="*/ 1 w 958"/>
                  <a:gd name="T3" fmla="*/ 0 h 29"/>
                  <a:gd name="T4" fmla="*/ 1 w 958"/>
                  <a:gd name="T5" fmla="*/ 0 h 29"/>
                  <a:gd name="T6" fmla="*/ 0 w 958"/>
                  <a:gd name="T7" fmla="*/ 0 h 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8"/>
                  <a:gd name="T13" fmla="*/ 0 h 29"/>
                  <a:gd name="T14" fmla="*/ 958 w 958"/>
                  <a:gd name="T15" fmla="*/ 29 h 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8" h="29">
                    <a:moveTo>
                      <a:pt x="0" y="0"/>
                    </a:moveTo>
                    <a:lnTo>
                      <a:pt x="401" y="29"/>
                    </a:lnTo>
                    <a:lnTo>
                      <a:pt x="958" y="20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3" name="Freeform 844"/>
              <xdr:cNvSpPr>
                <a:spLocks/>
              </xdr:cNvSpPr>
            </xdr:nvSpPr>
            <xdr:spPr bwMode="auto">
              <a:xfrm>
                <a:off x="4994" y="2565"/>
                <a:ext cx="553" cy="14"/>
              </a:xfrm>
              <a:custGeom>
                <a:avLst/>
                <a:gdLst>
                  <a:gd name="T0" fmla="*/ 0 w 958"/>
                  <a:gd name="T1" fmla="*/ 0 h 29"/>
                  <a:gd name="T2" fmla="*/ 1 w 958"/>
                  <a:gd name="T3" fmla="*/ 0 h 29"/>
                  <a:gd name="T4" fmla="*/ 1 w 958"/>
                  <a:gd name="T5" fmla="*/ 0 h 29"/>
                  <a:gd name="T6" fmla="*/ 0 w 958"/>
                  <a:gd name="T7" fmla="*/ 0 h 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8"/>
                  <a:gd name="T13" fmla="*/ 0 h 29"/>
                  <a:gd name="T14" fmla="*/ 958 w 958"/>
                  <a:gd name="T15" fmla="*/ 29 h 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8" h="29">
                    <a:moveTo>
                      <a:pt x="0" y="0"/>
                    </a:moveTo>
                    <a:lnTo>
                      <a:pt x="401" y="29"/>
                    </a:lnTo>
                    <a:lnTo>
                      <a:pt x="958" y="20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4" name="Freeform 845"/>
              <xdr:cNvSpPr>
                <a:spLocks/>
              </xdr:cNvSpPr>
            </xdr:nvSpPr>
            <xdr:spPr bwMode="auto">
              <a:xfrm>
                <a:off x="4248" y="2565"/>
                <a:ext cx="553" cy="14"/>
              </a:xfrm>
              <a:custGeom>
                <a:avLst/>
                <a:gdLst>
                  <a:gd name="T0" fmla="*/ 1 w 959"/>
                  <a:gd name="T1" fmla="*/ 0 h 29"/>
                  <a:gd name="T2" fmla="*/ 0 w 959"/>
                  <a:gd name="T3" fmla="*/ 0 h 29"/>
                  <a:gd name="T4" fmla="*/ 1 w 959"/>
                  <a:gd name="T5" fmla="*/ 0 h 29"/>
                  <a:gd name="T6" fmla="*/ 1 w 959"/>
                  <a:gd name="T7" fmla="*/ 0 h 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9"/>
                  <a:gd name="T13" fmla="*/ 0 h 29"/>
                  <a:gd name="T14" fmla="*/ 959 w 959"/>
                  <a:gd name="T15" fmla="*/ 29 h 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9" h="29">
                    <a:moveTo>
                      <a:pt x="959" y="0"/>
                    </a:moveTo>
                    <a:lnTo>
                      <a:pt x="0" y="20"/>
                    </a:lnTo>
                    <a:lnTo>
                      <a:pt x="558" y="29"/>
                    </a:lnTo>
                    <a:lnTo>
                      <a:pt x="959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5" name="Freeform 846"/>
              <xdr:cNvSpPr>
                <a:spLocks/>
              </xdr:cNvSpPr>
            </xdr:nvSpPr>
            <xdr:spPr bwMode="auto">
              <a:xfrm>
                <a:off x="4248" y="2565"/>
                <a:ext cx="553" cy="14"/>
              </a:xfrm>
              <a:custGeom>
                <a:avLst/>
                <a:gdLst>
                  <a:gd name="T0" fmla="*/ 1 w 959"/>
                  <a:gd name="T1" fmla="*/ 0 h 29"/>
                  <a:gd name="T2" fmla="*/ 0 w 959"/>
                  <a:gd name="T3" fmla="*/ 0 h 29"/>
                  <a:gd name="T4" fmla="*/ 1 w 959"/>
                  <a:gd name="T5" fmla="*/ 0 h 29"/>
                  <a:gd name="T6" fmla="*/ 1 w 959"/>
                  <a:gd name="T7" fmla="*/ 0 h 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9"/>
                  <a:gd name="T13" fmla="*/ 0 h 29"/>
                  <a:gd name="T14" fmla="*/ 959 w 959"/>
                  <a:gd name="T15" fmla="*/ 29 h 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9" h="29">
                    <a:moveTo>
                      <a:pt x="959" y="0"/>
                    </a:moveTo>
                    <a:lnTo>
                      <a:pt x="0" y="20"/>
                    </a:lnTo>
                    <a:lnTo>
                      <a:pt x="558" y="29"/>
                    </a:lnTo>
                    <a:lnTo>
                      <a:pt x="959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6" name="Freeform 847"/>
              <xdr:cNvSpPr>
                <a:spLocks/>
              </xdr:cNvSpPr>
            </xdr:nvSpPr>
            <xdr:spPr bwMode="auto">
              <a:xfrm>
                <a:off x="4801" y="2538"/>
                <a:ext cx="468" cy="27"/>
              </a:xfrm>
              <a:custGeom>
                <a:avLst/>
                <a:gdLst>
                  <a:gd name="T0" fmla="*/ 1 w 818"/>
                  <a:gd name="T1" fmla="*/ 0 h 54"/>
                  <a:gd name="T2" fmla="*/ 0 w 818"/>
                  <a:gd name="T3" fmla="*/ 1 h 54"/>
                  <a:gd name="T4" fmla="*/ 1 w 818"/>
                  <a:gd name="T5" fmla="*/ 1 h 54"/>
                  <a:gd name="T6" fmla="*/ 1 w 818"/>
                  <a:gd name="T7" fmla="*/ 0 h 5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18"/>
                  <a:gd name="T13" fmla="*/ 0 h 54"/>
                  <a:gd name="T14" fmla="*/ 818 w 818"/>
                  <a:gd name="T15" fmla="*/ 54 h 5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18" h="54">
                    <a:moveTo>
                      <a:pt x="818" y="0"/>
                    </a:moveTo>
                    <a:lnTo>
                      <a:pt x="0" y="54"/>
                    </a:lnTo>
                    <a:lnTo>
                      <a:pt x="338" y="54"/>
                    </a:lnTo>
                    <a:lnTo>
                      <a:pt x="818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7" name="Freeform 848"/>
              <xdr:cNvSpPr>
                <a:spLocks/>
              </xdr:cNvSpPr>
            </xdr:nvSpPr>
            <xdr:spPr bwMode="auto">
              <a:xfrm>
                <a:off x="4801" y="2538"/>
                <a:ext cx="468" cy="27"/>
              </a:xfrm>
              <a:custGeom>
                <a:avLst/>
                <a:gdLst>
                  <a:gd name="T0" fmla="*/ 1 w 818"/>
                  <a:gd name="T1" fmla="*/ 0 h 54"/>
                  <a:gd name="T2" fmla="*/ 0 w 818"/>
                  <a:gd name="T3" fmla="*/ 1 h 54"/>
                  <a:gd name="T4" fmla="*/ 1 w 818"/>
                  <a:gd name="T5" fmla="*/ 1 h 54"/>
                  <a:gd name="T6" fmla="*/ 1 w 818"/>
                  <a:gd name="T7" fmla="*/ 0 h 5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818"/>
                  <a:gd name="T13" fmla="*/ 0 h 54"/>
                  <a:gd name="T14" fmla="*/ 818 w 818"/>
                  <a:gd name="T15" fmla="*/ 54 h 5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818" h="54">
                    <a:moveTo>
                      <a:pt x="818" y="0"/>
                    </a:moveTo>
                    <a:lnTo>
                      <a:pt x="0" y="54"/>
                    </a:lnTo>
                    <a:lnTo>
                      <a:pt x="338" y="54"/>
                    </a:lnTo>
                    <a:lnTo>
                      <a:pt x="818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8" name="Freeform 849"/>
              <xdr:cNvSpPr>
                <a:spLocks/>
              </xdr:cNvSpPr>
            </xdr:nvSpPr>
            <xdr:spPr bwMode="auto">
              <a:xfrm>
                <a:off x="4994" y="2538"/>
                <a:ext cx="553" cy="38"/>
              </a:xfrm>
              <a:custGeom>
                <a:avLst/>
                <a:gdLst>
                  <a:gd name="T0" fmla="*/ 1 w 958"/>
                  <a:gd name="T1" fmla="*/ 0 h 74"/>
                  <a:gd name="T2" fmla="*/ 0 w 958"/>
                  <a:gd name="T3" fmla="*/ 1 h 74"/>
                  <a:gd name="T4" fmla="*/ 1 w 958"/>
                  <a:gd name="T5" fmla="*/ 1 h 74"/>
                  <a:gd name="T6" fmla="*/ 1 w 958"/>
                  <a:gd name="T7" fmla="*/ 0 h 7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8"/>
                  <a:gd name="T13" fmla="*/ 0 h 74"/>
                  <a:gd name="T14" fmla="*/ 958 w 958"/>
                  <a:gd name="T15" fmla="*/ 74 h 7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8" h="74">
                    <a:moveTo>
                      <a:pt x="480" y="0"/>
                    </a:moveTo>
                    <a:lnTo>
                      <a:pt x="0" y="54"/>
                    </a:lnTo>
                    <a:lnTo>
                      <a:pt x="958" y="74"/>
                    </a:lnTo>
                    <a:lnTo>
                      <a:pt x="48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89" name="Freeform 850"/>
              <xdr:cNvSpPr>
                <a:spLocks/>
              </xdr:cNvSpPr>
            </xdr:nvSpPr>
            <xdr:spPr bwMode="auto">
              <a:xfrm>
                <a:off x="4994" y="2538"/>
                <a:ext cx="553" cy="38"/>
              </a:xfrm>
              <a:custGeom>
                <a:avLst/>
                <a:gdLst>
                  <a:gd name="T0" fmla="*/ 1 w 958"/>
                  <a:gd name="T1" fmla="*/ 0 h 74"/>
                  <a:gd name="T2" fmla="*/ 0 w 958"/>
                  <a:gd name="T3" fmla="*/ 1 h 74"/>
                  <a:gd name="T4" fmla="*/ 1 w 958"/>
                  <a:gd name="T5" fmla="*/ 1 h 74"/>
                  <a:gd name="T6" fmla="*/ 1 w 958"/>
                  <a:gd name="T7" fmla="*/ 0 h 7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8"/>
                  <a:gd name="T13" fmla="*/ 0 h 74"/>
                  <a:gd name="T14" fmla="*/ 958 w 958"/>
                  <a:gd name="T15" fmla="*/ 74 h 7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8" h="74">
                    <a:moveTo>
                      <a:pt x="480" y="0"/>
                    </a:moveTo>
                    <a:lnTo>
                      <a:pt x="0" y="54"/>
                    </a:lnTo>
                    <a:lnTo>
                      <a:pt x="958" y="74"/>
                    </a:lnTo>
                    <a:lnTo>
                      <a:pt x="48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0" name="Freeform 851"/>
              <xdr:cNvSpPr>
                <a:spLocks/>
              </xdr:cNvSpPr>
            </xdr:nvSpPr>
            <xdr:spPr bwMode="auto">
              <a:xfrm>
                <a:off x="4523" y="2538"/>
                <a:ext cx="746" cy="27"/>
              </a:xfrm>
              <a:custGeom>
                <a:avLst/>
                <a:gdLst>
                  <a:gd name="T0" fmla="*/ 0 w 1299"/>
                  <a:gd name="T1" fmla="*/ 0 h 55"/>
                  <a:gd name="T2" fmla="*/ 1 w 1299"/>
                  <a:gd name="T3" fmla="*/ 0 h 55"/>
                  <a:gd name="T4" fmla="*/ 1 w 1299"/>
                  <a:gd name="T5" fmla="*/ 0 h 55"/>
                  <a:gd name="T6" fmla="*/ 0 w 1299"/>
                  <a:gd name="T7" fmla="*/ 0 h 5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99"/>
                  <a:gd name="T13" fmla="*/ 0 h 55"/>
                  <a:gd name="T14" fmla="*/ 1299 w 1299"/>
                  <a:gd name="T15" fmla="*/ 55 h 5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99" h="55">
                    <a:moveTo>
                      <a:pt x="0" y="0"/>
                    </a:moveTo>
                    <a:lnTo>
                      <a:pt x="481" y="55"/>
                    </a:lnTo>
                    <a:lnTo>
                      <a:pt x="1299" y="1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1" name="Freeform 852"/>
              <xdr:cNvSpPr>
                <a:spLocks/>
              </xdr:cNvSpPr>
            </xdr:nvSpPr>
            <xdr:spPr bwMode="auto">
              <a:xfrm>
                <a:off x="4523" y="2538"/>
                <a:ext cx="746" cy="27"/>
              </a:xfrm>
              <a:custGeom>
                <a:avLst/>
                <a:gdLst>
                  <a:gd name="T0" fmla="*/ 0 w 1299"/>
                  <a:gd name="T1" fmla="*/ 0 h 55"/>
                  <a:gd name="T2" fmla="*/ 1 w 1299"/>
                  <a:gd name="T3" fmla="*/ 0 h 55"/>
                  <a:gd name="T4" fmla="*/ 1 w 1299"/>
                  <a:gd name="T5" fmla="*/ 0 h 55"/>
                  <a:gd name="T6" fmla="*/ 0 w 1299"/>
                  <a:gd name="T7" fmla="*/ 0 h 5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99"/>
                  <a:gd name="T13" fmla="*/ 0 h 55"/>
                  <a:gd name="T14" fmla="*/ 1299 w 1299"/>
                  <a:gd name="T15" fmla="*/ 55 h 5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99" h="55">
                    <a:moveTo>
                      <a:pt x="0" y="0"/>
                    </a:moveTo>
                    <a:lnTo>
                      <a:pt x="481" y="55"/>
                    </a:lnTo>
                    <a:lnTo>
                      <a:pt x="1299" y="1"/>
                    </a:lnTo>
                    <a:lnTo>
                      <a:pt x="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2" name="Freeform 853"/>
              <xdr:cNvSpPr>
                <a:spLocks/>
              </xdr:cNvSpPr>
            </xdr:nvSpPr>
            <xdr:spPr bwMode="auto">
              <a:xfrm>
                <a:off x="4248" y="2538"/>
                <a:ext cx="553" cy="38"/>
              </a:xfrm>
              <a:custGeom>
                <a:avLst/>
                <a:gdLst>
                  <a:gd name="T0" fmla="*/ 1 w 959"/>
                  <a:gd name="T1" fmla="*/ 0 h 75"/>
                  <a:gd name="T2" fmla="*/ 0 w 959"/>
                  <a:gd name="T3" fmla="*/ 1 h 75"/>
                  <a:gd name="T4" fmla="*/ 1 w 959"/>
                  <a:gd name="T5" fmla="*/ 1 h 75"/>
                  <a:gd name="T6" fmla="*/ 1 w 959"/>
                  <a:gd name="T7" fmla="*/ 0 h 7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9"/>
                  <a:gd name="T13" fmla="*/ 0 h 75"/>
                  <a:gd name="T14" fmla="*/ 959 w 959"/>
                  <a:gd name="T15" fmla="*/ 75 h 7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9" h="75">
                    <a:moveTo>
                      <a:pt x="478" y="0"/>
                    </a:moveTo>
                    <a:lnTo>
                      <a:pt x="0" y="75"/>
                    </a:lnTo>
                    <a:lnTo>
                      <a:pt x="959" y="55"/>
                    </a:lnTo>
                    <a:lnTo>
                      <a:pt x="478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3" name="Freeform 854"/>
              <xdr:cNvSpPr>
                <a:spLocks/>
              </xdr:cNvSpPr>
            </xdr:nvSpPr>
            <xdr:spPr bwMode="auto">
              <a:xfrm>
                <a:off x="4248" y="2538"/>
                <a:ext cx="553" cy="38"/>
              </a:xfrm>
              <a:custGeom>
                <a:avLst/>
                <a:gdLst>
                  <a:gd name="T0" fmla="*/ 1 w 959"/>
                  <a:gd name="T1" fmla="*/ 0 h 75"/>
                  <a:gd name="T2" fmla="*/ 0 w 959"/>
                  <a:gd name="T3" fmla="*/ 1 h 75"/>
                  <a:gd name="T4" fmla="*/ 1 w 959"/>
                  <a:gd name="T5" fmla="*/ 1 h 75"/>
                  <a:gd name="T6" fmla="*/ 1 w 959"/>
                  <a:gd name="T7" fmla="*/ 0 h 7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959"/>
                  <a:gd name="T13" fmla="*/ 0 h 75"/>
                  <a:gd name="T14" fmla="*/ 959 w 959"/>
                  <a:gd name="T15" fmla="*/ 75 h 7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959" h="75">
                    <a:moveTo>
                      <a:pt x="478" y="0"/>
                    </a:moveTo>
                    <a:lnTo>
                      <a:pt x="0" y="75"/>
                    </a:lnTo>
                    <a:lnTo>
                      <a:pt x="959" y="55"/>
                    </a:lnTo>
                    <a:lnTo>
                      <a:pt x="478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4" name="Freeform 855"/>
              <xdr:cNvSpPr>
                <a:spLocks/>
              </xdr:cNvSpPr>
            </xdr:nvSpPr>
            <xdr:spPr bwMode="auto">
              <a:xfrm>
                <a:off x="4523" y="2521"/>
                <a:ext cx="746" cy="17"/>
              </a:xfrm>
              <a:custGeom>
                <a:avLst/>
                <a:gdLst>
                  <a:gd name="T0" fmla="*/ 1 w 1299"/>
                  <a:gd name="T1" fmla="*/ 0 h 34"/>
                  <a:gd name="T2" fmla="*/ 0 w 1299"/>
                  <a:gd name="T3" fmla="*/ 1 h 34"/>
                  <a:gd name="T4" fmla="*/ 1 w 1299"/>
                  <a:gd name="T5" fmla="*/ 1 h 34"/>
                  <a:gd name="T6" fmla="*/ 1 w 1299"/>
                  <a:gd name="T7" fmla="*/ 0 h 3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99"/>
                  <a:gd name="T13" fmla="*/ 0 h 34"/>
                  <a:gd name="T14" fmla="*/ 1299 w 1299"/>
                  <a:gd name="T15" fmla="*/ 34 h 3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99" h="34">
                    <a:moveTo>
                      <a:pt x="799" y="0"/>
                    </a:moveTo>
                    <a:lnTo>
                      <a:pt x="0" y="33"/>
                    </a:lnTo>
                    <a:lnTo>
                      <a:pt x="1299" y="34"/>
                    </a:lnTo>
                    <a:lnTo>
                      <a:pt x="799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5" name="Freeform 856"/>
              <xdr:cNvSpPr>
                <a:spLocks/>
              </xdr:cNvSpPr>
            </xdr:nvSpPr>
            <xdr:spPr bwMode="auto">
              <a:xfrm>
                <a:off x="4523" y="2521"/>
                <a:ext cx="746" cy="17"/>
              </a:xfrm>
              <a:custGeom>
                <a:avLst/>
                <a:gdLst>
                  <a:gd name="T0" fmla="*/ 1 w 1299"/>
                  <a:gd name="T1" fmla="*/ 0 h 34"/>
                  <a:gd name="T2" fmla="*/ 0 w 1299"/>
                  <a:gd name="T3" fmla="*/ 1 h 34"/>
                  <a:gd name="T4" fmla="*/ 1 w 1299"/>
                  <a:gd name="T5" fmla="*/ 1 h 34"/>
                  <a:gd name="T6" fmla="*/ 1 w 1299"/>
                  <a:gd name="T7" fmla="*/ 0 h 3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299"/>
                  <a:gd name="T13" fmla="*/ 0 h 34"/>
                  <a:gd name="T14" fmla="*/ 1299 w 1299"/>
                  <a:gd name="T15" fmla="*/ 34 h 3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299" h="34">
                    <a:moveTo>
                      <a:pt x="799" y="0"/>
                    </a:moveTo>
                    <a:lnTo>
                      <a:pt x="0" y="33"/>
                    </a:lnTo>
                    <a:lnTo>
                      <a:pt x="1299" y="34"/>
                    </a:lnTo>
                    <a:lnTo>
                      <a:pt x="799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6" name="Freeform 857"/>
              <xdr:cNvSpPr>
                <a:spLocks/>
              </xdr:cNvSpPr>
            </xdr:nvSpPr>
            <xdr:spPr bwMode="auto">
              <a:xfrm>
                <a:off x="4523" y="2521"/>
                <a:ext cx="460" cy="17"/>
              </a:xfrm>
              <a:custGeom>
                <a:avLst/>
                <a:gdLst>
                  <a:gd name="T0" fmla="*/ 1 w 799"/>
                  <a:gd name="T1" fmla="*/ 0 h 33"/>
                  <a:gd name="T2" fmla="*/ 0 w 799"/>
                  <a:gd name="T3" fmla="*/ 1 h 33"/>
                  <a:gd name="T4" fmla="*/ 1 w 799"/>
                  <a:gd name="T5" fmla="*/ 0 h 33"/>
                  <a:gd name="T6" fmla="*/ 1 w 799"/>
                  <a:gd name="T7" fmla="*/ 0 h 33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9"/>
                  <a:gd name="T13" fmla="*/ 0 h 33"/>
                  <a:gd name="T14" fmla="*/ 799 w 799"/>
                  <a:gd name="T15" fmla="*/ 33 h 33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9" h="33">
                    <a:moveTo>
                      <a:pt x="500" y="0"/>
                    </a:moveTo>
                    <a:lnTo>
                      <a:pt x="0" y="33"/>
                    </a:lnTo>
                    <a:lnTo>
                      <a:pt x="799" y="0"/>
                    </a:lnTo>
                    <a:lnTo>
                      <a:pt x="500" y="0"/>
                    </a:lnTo>
                    <a:close/>
                  </a:path>
                </a:pathLst>
              </a:custGeom>
              <a:noFill/>
              <a:ln w="9525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497" name="Freeform 858"/>
              <xdr:cNvSpPr>
                <a:spLocks/>
              </xdr:cNvSpPr>
            </xdr:nvSpPr>
            <xdr:spPr bwMode="auto">
              <a:xfrm>
                <a:off x="4523" y="2521"/>
                <a:ext cx="460" cy="17"/>
              </a:xfrm>
              <a:custGeom>
                <a:avLst/>
                <a:gdLst>
                  <a:gd name="T0" fmla="*/ 1 w 799"/>
                  <a:gd name="T1" fmla="*/ 0 h 33"/>
                  <a:gd name="T2" fmla="*/ 0 w 799"/>
                  <a:gd name="T3" fmla="*/ 1 h 33"/>
                  <a:gd name="T4" fmla="*/ 1 w 799"/>
                  <a:gd name="T5" fmla="*/ 0 h 33"/>
                  <a:gd name="T6" fmla="*/ 1 w 799"/>
                  <a:gd name="T7" fmla="*/ 0 h 33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799"/>
                  <a:gd name="T13" fmla="*/ 0 h 33"/>
                  <a:gd name="T14" fmla="*/ 799 w 799"/>
                  <a:gd name="T15" fmla="*/ 33 h 33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799" h="33">
                    <a:moveTo>
                      <a:pt x="500" y="0"/>
                    </a:moveTo>
                    <a:lnTo>
                      <a:pt x="0" y="33"/>
                    </a:lnTo>
                    <a:lnTo>
                      <a:pt x="799" y="0"/>
                    </a:lnTo>
                    <a:lnTo>
                      <a:pt x="500" y="0"/>
                    </a:lnTo>
                  </a:path>
                </a:pathLst>
              </a:custGeom>
              <a:noFill/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grpSp>
            <xdr:nvGrpSpPr>
              <xdr:cNvPr id="520498" name="Group 859"/>
              <xdr:cNvGrpSpPr>
                <a:grpSpLocks/>
              </xdr:cNvGrpSpPr>
            </xdr:nvGrpSpPr>
            <xdr:grpSpPr bwMode="auto">
              <a:xfrm>
                <a:off x="4809" y="2441"/>
                <a:ext cx="174" cy="80"/>
                <a:chOff x="4809" y="2441"/>
                <a:chExt cx="174" cy="80"/>
              </a:xfrm>
            </xdr:grpSpPr>
            <xdr:sp macro="" textlink="">
              <xdr:nvSpPr>
                <xdr:cNvPr id="520499" name="Freeform 860"/>
                <xdr:cNvSpPr>
                  <a:spLocks/>
                </xdr:cNvSpPr>
              </xdr:nvSpPr>
              <xdr:spPr bwMode="auto">
                <a:xfrm>
                  <a:off x="4809" y="2486"/>
                  <a:ext cx="174" cy="35"/>
                </a:xfrm>
                <a:custGeom>
                  <a:avLst/>
                  <a:gdLst>
                    <a:gd name="T0" fmla="*/ 1 w 299"/>
                    <a:gd name="T1" fmla="*/ 0 h 72"/>
                    <a:gd name="T2" fmla="*/ 0 w 299"/>
                    <a:gd name="T3" fmla="*/ 0 h 72"/>
                    <a:gd name="T4" fmla="*/ 1 w 299"/>
                    <a:gd name="T5" fmla="*/ 0 h 72"/>
                    <a:gd name="T6" fmla="*/ 1 w 299"/>
                    <a:gd name="T7" fmla="*/ 0 h 72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299"/>
                    <a:gd name="T13" fmla="*/ 0 h 72"/>
                    <a:gd name="T14" fmla="*/ 299 w 299"/>
                    <a:gd name="T15" fmla="*/ 72 h 72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99" h="72">
                      <a:moveTo>
                        <a:pt x="283" y="0"/>
                      </a:moveTo>
                      <a:lnTo>
                        <a:pt x="0" y="72"/>
                      </a:lnTo>
                      <a:lnTo>
                        <a:pt x="299" y="72"/>
                      </a:lnTo>
                      <a:lnTo>
                        <a:pt x="283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0" name="Freeform 861"/>
                <xdr:cNvSpPr>
                  <a:spLocks/>
                </xdr:cNvSpPr>
              </xdr:nvSpPr>
              <xdr:spPr bwMode="auto">
                <a:xfrm>
                  <a:off x="4809" y="2486"/>
                  <a:ext cx="174" cy="35"/>
                </a:xfrm>
                <a:custGeom>
                  <a:avLst/>
                  <a:gdLst>
                    <a:gd name="T0" fmla="*/ 1 w 299"/>
                    <a:gd name="T1" fmla="*/ 0 h 72"/>
                    <a:gd name="T2" fmla="*/ 0 w 299"/>
                    <a:gd name="T3" fmla="*/ 0 h 72"/>
                    <a:gd name="T4" fmla="*/ 1 w 299"/>
                    <a:gd name="T5" fmla="*/ 0 h 72"/>
                    <a:gd name="T6" fmla="*/ 1 w 299"/>
                    <a:gd name="T7" fmla="*/ 0 h 72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299"/>
                    <a:gd name="T13" fmla="*/ 0 h 72"/>
                    <a:gd name="T14" fmla="*/ 299 w 299"/>
                    <a:gd name="T15" fmla="*/ 72 h 72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99" h="72">
                      <a:moveTo>
                        <a:pt x="283" y="0"/>
                      </a:moveTo>
                      <a:lnTo>
                        <a:pt x="0" y="72"/>
                      </a:lnTo>
                      <a:lnTo>
                        <a:pt x="299" y="72"/>
                      </a:lnTo>
                      <a:lnTo>
                        <a:pt x="283" y="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1" name="Freeform 862"/>
                <xdr:cNvSpPr>
                  <a:spLocks/>
                </xdr:cNvSpPr>
              </xdr:nvSpPr>
              <xdr:spPr bwMode="auto">
                <a:xfrm>
                  <a:off x="4809" y="2486"/>
                  <a:ext cx="165" cy="35"/>
                </a:xfrm>
                <a:custGeom>
                  <a:avLst/>
                  <a:gdLst>
                    <a:gd name="T0" fmla="*/ 1 w 283"/>
                    <a:gd name="T1" fmla="*/ 0 h 72"/>
                    <a:gd name="T2" fmla="*/ 0 w 283"/>
                    <a:gd name="T3" fmla="*/ 0 h 72"/>
                    <a:gd name="T4" fmla="*/ 1 w 283"/>
                    <a:gd name="T5" fmla="*/ 0 h 72"/>
                    <a:gd name="T6" fmla="*/ 1 w 283"/>
                    <a:gd name="T7" fmla="*/ 0 h 72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283"/>
                    <a:gd name="T13" fmla="*/ 0 h 72"/>
                    <a:gd name="T14" fmla="*/ 283 w 283"/>
                    <a:gd name="T15" fmla="*/ 72 h 72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83" h="72">
                      <a:moveTo>
                        <a:pt x="15" y="0"/>
                      </a:moveTo>
                      <a:lnTo>
                        <a:pt x="0" y="72"/>
                      </a:lnTo>
                      <a:lnTo>
                        <a:pt x="283" y="0"/>
                      </a:lnTo>
                      <a:lnTo>
                        <a:pt x="15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2" name="Freeform 863"/>
                <xdr:cNvSpPr>
                  <a:spLocks/>
                </xdr:cNvSpPr>
              </xdr:nvSpPr>
              <xdr:spPr bwMode="auto">
                <a:xfrm>
                  <a:off x="4809" y="2486"/>
                  <a:ext cx="165" cy="35"/>
                </a:xfrm>
                <a:custGeom>
                  <a:avLst/>
                  <a:gdLst>
                    <a:gd name="T0" fmla="*/ 1 w 283"/>
                    <a:gd name="T1" fmla="*/ 0 h 72"/>
                    <a:gd name="T2" fmla="*/ 0 w 283"/>
                    <a:gd name="T3" fmla="*/ 0 h 72"/>
                    <a:gd name="T4" fmla="*/ 1 w 283"/>
                    <a:gd name="T5" fmla="*/ 0 h 72"/>
                    <a:gd name="T6" fmla="*/ 1 w 283"/>
                    <a:gd name="T7" fmla="*/ 0 h 72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283"/>
                    <a:gd name="T13" fmla="*/ 0 h 72"/>
                    <a:gd name="T14" fmla="*/ 283 w 283"/>
                    <a:gd name="T15" fmla="*/ 72 h 72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83" h="72">
                      <a:moveTo>
                        <a:pt x="15" y="0"/>
                      </a:moveTo>
                      <a:lnTo>
                        <a:pt x="0" y="72"/>
                      </a:lnTo>
                      <a:lnTo>
                        <a:pt x="283" y="0"/>
                      </a:lnTo>
                      <a:lnTo>
                        <a:pt x="15" y="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3" name="Freeform 864"/>
                <xdr:cNvSpPr>
                  <a:spLocks/>
                </xdr:cNvSpPr>
              </xdr:nvSpPr>
              <xdr:spPr bwMode="auto">
                <a:xfrm>
                  <a:off x="4821" y="2465"/>
                  <a:ext cx="153" cy="21"/>
                </a:xfrm>
                <a:custGeom>
                  <a:avLst/>
                  <a:gdLst>
                    <a:gd name="T0" fmla="*/ 1 w 264"/>
                    <a:gd name="T1" fmla="*/ 0 h 38"/>
                    <a:gd name="T2" fmla="*/ 0 w 264"/>
                    <a:gd name="T3" fmla="*/ 1 h 38"/>
                    <a:gd name="T4" fmla="*/ 1 w 264"/>
                    <a:gd name="T5" fmla="*/ 1 h 38"/>
                    <a:gd name="T6" fmla="*/ 1 w 264"/>
                    <a:gd name="T7" fmla="*/ 0 h 38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264"/>
                    <a:gd name="T13" fmla="*/ 0 h 38"/>
                    <a:gd name="T14" fmla="*/ 264 w 264"/>
                    <a:gd name="T15" fmla="*/ 38 h 38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64" h="38">
                      <a:moveTo>
                        <a:pt x="93" y="0"/>
                      </a:moveTo>
                      <a:lnTo>
                        <a:pt x="0" y="38"/>
                      </a:lnTo>
                      <a:lnTo>
                        <a:pt x="264" y="38"/>
                      </a:lnTo>
                      <a:lnTo>
                        <a:pt x="93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4" name="Freeform 865"/>
                <xdr:cNvSpPr>
                  <a:spLocks/>
                </xdr:cNvSpPr>
              </xdr:nvSpPr>
              <xdr:spPr bwMode="auto">
                <a:xfrm>
                  <a:off x="4821" y="2465"/>
                  <a:ext cx="153" cy="21"/>
                </a:xfrm>
                <a:custGeom>
                  <a:avLst/>
                  <a:gdLst>
                    <a:gd name="T0" fmla="*/ 1 w 264"/>
                    <a:gd name="T1" fmla="*/ 0 h 38"/>
                    <a:gd name="T2" fmla="*/ 0 w 264"/>
                    <a:gd name="T3" fmla="*/ 1 h 38"/>
                    <a:gd name="T4" fmla="*/ 1 w 264"/>
                    <a:gd name="T5" fmla="*/ 1 h 38"/>
                    <a:gd name="T6" fmla="*/ 1 w 264"/>
                    <a:gd name="T7" fmla="*/ 0 h 38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264"/>
                    <a:gd name="T13" fmla="*/ 0 h 38"/>
                    <a:gd name="T14" fmla="*/ 264 w 264"/>
                    <a:gd name="T15" fmla="*/ 38 h 38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64" h="38">
                      <a:moveTo>
                        <a:pt x="93" y="0"/>
                      </a:moveTo>
                      <a:lnTo>
                        <a:pt x="0" y="38"/>
                      </a:lnTo>
                      <a:lnTo>
                        <a:pt x="264" y="38"/>
                      </a:lnTo>
                      <a:lnTo>
                        <a:pt x="93" y="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5" name="Freeform 866"/>
                <xdr:cNvSpPr>
                  <a:spLocks/>
                </xdr:cNvSpPr>
              </xdr:nvSpPr>
              <xdr:spPr bwMode="auto">
                <a:xfrm>
                  <a:off x="4874" y="2448"/>
                  <a:ext cx="100" cy="38"/>
                </a:xfrm>
                <a:custGeom>
                  <a:avLst/>
                  <a:gdLst>
                    <a:gd name="T0" fmla="*/ 0 w 171"/>
                    <a:gd name="T1" fmla="*/ 0 h 78"/>
                    <a:gd name="T2" fmla="*/ 1 w 171"/>
                    <a:gd name="T3" fmla="*/ 0 h 78"/>
                    <a:gd name="T4" fmla="*/ 1 w 171"/>
                    <a:gd name="T5" fmla="*/ 0 h 78"/>
                    <a:gd name="T6" fmla="*/ 0 w 171"/>
                    <a:gd name="T7" fmla="*/ 0 h 78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171"/>
                    <a:gd name="T13" fmla="*/ 0 h 78"/>
                    <a:gd name="T14" fmla="*/ 171 w 171"/>
                    <a:gd name="T15" fmla="*/ 78 h 78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171" h="78">
                      <a:moveTo>
                        <a:pt x="0" y="40"/>
                      </a:moveTo>
                      <a:lnTo>
                        <a:pt x="171" y="78"/>
                      </a:lnTo>
                      <a:lnTo>
                        <a:pt x="94" y="0"/>
                      </a:lnTo>
                      <a:lnTo>
                        <a:pt x="0" y="4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6" name="Freeform 867"/>
                <xdr:cNvSpPr>
                  <a:spLocks/>
                </xdr:cNvSpPr>
              </xdr:nvSpPr>
              <xdr:spPr bwMode="auto">
                <a:xfrm>
                  <a:off x="4874" y="2448"/>
                  <a:ext cx="100" cy="38"/>
                </a:xfrm>
                <a:custGeom>
                  <a:avLst/>
                  <a:gdLst>
                    <a:gd name="T0" fmla="*/ 0 w 171"/>
                    <a:gd name="T1" fmla="*/ 0 h 78"/>
                    <a:gd name="T2" fmla="*/ 1 w 171"/>
                    <a:gd name="T3" fmla="*/ 0 h 78"/>
                    <a:gd name="T4" fmla="*/ 1 w 171"/>
                    <a:gd name="T5" fmla="*/ 0 h 78"/>
                    <a:gd name="T6" fmla="*/ 0 w 171"/>
                    <a:gd name="T7" fmla="*/ 0 h 78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171"/>
                    <a:gd name="T13" fmla="*/ 0 h 78"/>
                    <a:gd name="T14" fmla="*/ 171 w 171"/>
                    <a:gd name="T15" fmla="*/ 78 h 78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171" h="78">
                      <a:moveTo>
                        <a:pt x="0" y="40"/>
                      </a:moveTo>
                      <a:lnTo>
                        <a:pt x="171" y="78"/>
                      </a:lnTo>
                      <a:lnTo>
                        <a:pt x="94" y="0"/>
                      </a:lnTo>
                      <a:lnTo>
                        <a:pt x="0" y="4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7" name="Freeform 868"/>
                <xdr:cNvSpPr>
                  <a:spLocks/>
                </xdr:cNvSpPr>
              </xdr:nvSpPr>
              <xdr:spPr bwMode="auto">
                <a:xfrm>
                  <a:off x="4865" y="2448"/>
                  <a:ext cx="65" cy="17"/>
                </a:xfrm>
                <a:custGeom>
                  <a:avLst/>
                  <a:gdLst>
                    <a:gd name="T0" fmla="*/ 1 w 110"/>
                    <a:gd name="T1" fmla="*/ 0 h 40"/>
                    <a:gd name="T2" fmla="*/ 1 w 110"/>
                    <a:gd name="T3" fmla="*/ 0 h 40"/>
                    <a:gd name="T4" fmla="*/ 0 w 110"/>
                    <a:gd name="T5" fmla="*/ 0 h 40"/>
                    <a:gd name="T6" fmla="*/ 1 w 110"/>
                    <a:gd name="T7" fmla="*/ 0 h 4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110"/>
                    <a:gd name="T13" fmla="*/ 0 h 40"/>
                    <a:gd name="T14" fmla="*/ 110 w 110"/>
                    <a:gd name="T15" fmla="*/ 40 h 4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110" h="40">
                      <a:moveTo>
                        <a:pt x="16" y="40"/>
                      </a:moveTo>
                      <a:lnTo>
                        <a:pt x="110" y="0"/>
                      </a:lnTo>
                      <a:lnTo>
                        <a:pt x="0" y="0"/>
                      </a:lnTo>
                      <a:lnTo>
                        <a:pt x="16" y="4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8" name="Freeform 869"/>
                <xdr:cNvSpPr>
                  <a:spLocks/>
                </xdr:cNvSpPr>
              </xdr:nvSpPr>
              <xdr:spPr bwMode="auto">
                <a:xfrm>
                  <a:off x="4865" y="2448"/>
                  <a:ext cx="65" cy="17"/>
                </a:xfrm>
                <a:custGeom>
                  <a:avLst/>
                  <a:gdLst>
                    <a:gd name="T0" fmla="*/ 1 w 110"/>
                    <a:gd name="T1" fmla="*/ 0 h 40"/>
                    <a:gd name="T2" fmla="*/ 1 w 110"/>
                    <a:gd name="T3" fmla="*/ 0 h 40"/>
                    <a:gd name="T4" fmla="*/ 0 w 110"/>
                    <a:gd name="T5" fmla="*/ 0 h 40"/>
                    <a:gd name="T6" fmla="*/ 1 w 110"/>
                    <a:gd name="T7" fmla="*/ 0 h 4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110"/>
                    <a:gd name="T13" fmla="*/ 0 h 40"/>
                    <a:gd name="T14" fmla="*/ 110 w 110"/>
                    <a:gd name="T15" fmla="*/ 40 h 4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110" h="40">
                      <a:moveTo>
                        <a:pt x="16" y="40"/>
                      </a:moveTo>
                      <a:lnTo>
                        <a:pt x="110" y="0"/>
                      </a:lnTo>
                      <a:lnTo>
                        <a:pt x="0" y="0"/>
                      </a:lnTo>
                      <a:lnTo>
                        <a:pt x="16" y="4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09" name="Freeform 870"/>
                <xdr:cNvSpPr>
                  <a:spLocks/>
                </xdr:cNvSpPr>
              </xdr:nvSpPr>
              <xdr:spPr bwMode="auto">
                <a:xfrm>
                  <a:off x="4821" y="2448"/>
                  <a:ext cx="53" cy="38"/>
                </a:xfrm>
                <a:custGeom>
                  <a:avLst/>
                  <a:gdLst>
                    <a:gd name="T0" fmla="*/ 1 w 93"/>
                    <a:gd name="T1" fmla="*/ 0 h 78"/>
                    <a:gd name="T2" fmla="*/ 1 w 93"/>
                    <a:gd name="T3" fmla="*/ 0 h 78"/>
                    <a:gd name="T4" fmla="*/ 0 w 93"/>
                    <a:gd name="T5" fmla="*/ 0 h 78"/>
                    <a:gd name="T6" fmla="*/ 1 w 93"/>
                    <a:gd name="T7" fmla="*/ 0 h 78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93"/>
                    <a:gd name="T13" fmla="*/ 0 h 78"/>
                    <a:gd name="T14" fmla="*/ 93 w 93"/>
                    <a:gd name="T15" fmla="*/ 78 h 78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93" h="78">
                      <a:moveTo>
                        <a:pt x="93" y="40"/>
                      </a:moveTo>
                      <a:lnTo>
                        <a:pt x="77" y="0"/>
                      </a:lnTo>
                      <a:lnTo>
                        <a:pt x="0" y="78"/>
                      </a:lnTo>
                      <a:lnTo>
                        <a:pt x="93" y="40"/>
                      </a:lnTo>
                      <a:close/>
                    </a:path>
                  </a:pathLst>
                </a:custGeom>
                <a:noFill/>
                <a:ln w="9525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10" name="Freeform 871"/>
                <xdr:cNvSpPr>
                  <a:spLocks/>
                </xdr:cNvSpPr>
              </xdr:nvSpPr>
              <xdr:spPr bwMode="auto">
                <a:xfrm>
                  <a:off x="4821" y="2448"/>
                  <a:ext cx="53" cy="38"/>
                </a:xfrm>
                <a:custGeom>
                  <a:avLst/>
                  <a:gdLst>
                    <a:gd name="T0" fmla="*/ 1 w 93"/>
                    <a:gd name="T1" fmla="*/ 0 h 78"/>
                    <a:gd name="T2" fmla="*/ 1 w 93"/>
                    <a:gd name="T3" fmla="*/ 0 h 78"/>
                    <a:gd name="T4" fmla="*/ 0 w 93"/>
                    <a:gd name="T5" fmla="*/ 0 h 78"/>
                    <a:gd name="T6" fmla="*/ 1 w 93"/>
                    <a:gd name="T7" fmla="*/ 0 h 78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0 w 93"/>
                    <a:gd name="T13" fmla="*/ 0 h 78"/>
                    <a:gd name="T14" fmla="*/ 93 w 93"/>
                    <a:gd name="T15" fmla="*/ 78 h 78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93" h="78">
                      <a:moveTo>
                        <a:pt x="93" y="40"/>
                      </a:moveTo>
                      <a:lnTo>
                        <a:pt x="77" y="0"/>
                      </a:lnTo>
                      <a:lnTo>
                        <a:pt x="0" y="78"/>
                      </a:lnTo>
                      <a:lnTo>
                        <a:pt x="93" y="4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11" name="Freeform 872"/>
                <xdr:cNvSpPr>
                  <a:spLocks/>
                </xdr:cNvSpPr>
              </xdr:nvSpPr>
              <xdr:spPr bwMode="auto">
                <a:xfrm>
                  <a:off x="4817" y="2441"/>
                  <a:ext cx="161" cy="62"/>
                </a:xfrm>
                <a:custGeom>
                  <a:avLst/>
                  <a:gdLst>
                    <a:gd name="T0" fmla="*/ 1 w 282"/>
                    <a:gd name="T1" fmla="*/ 0 h 126"/>
                    <a:gd name="T2" fmla="*/ 1 w 282"/>
                    <a:gd name="T3" fmla="*/ 0 h 126"/>
                    <a:gd name="T4" fmla="*/ 1 w 282"/>
                    <a:gd name="T5" fmla="*/ 0 h 126"/>
                    <a:gd name="T6" fmla="*/ 1 w 282"/>
                    <a:gd name="T7" fmla="*/ 0 h 126"/>
                    <a:gd name="T8" fmla="*/ 0 w 282"/>
                    <a:gd name="T9" fmla="*/ 0 h 126"/>
                    <a:gd name="T10" fmla="*/ 1 w 282"/>
                    <a:gd name="T11" fmla="*/ 0 h 126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w 282"/>
                    <a:gd name="T19" fmla="*/ 0 h 126"/>
                    <a:gd name="T20" fmla="*/ 282 w 282"/>
                    <a:gd name="T21" fmla="*/ 126 h 126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T18" t="T19" r="T20" b="T21"/>
                  <a:pathLst>
                    <a:path w="282" h="126">
                      <a:moveTo>
                        <a:pt x="282" y="126"/>
                      </a:moveTo>
                      <a:lnTo>
                        <a:pt x="237" y="38"/>
                      </a:lnTo>
                      <a:lnTo>
                        <a:pt x="145" y="0"/>
                      </a:lnTo>
                      <a:lnTo>
                        <a:pt x="50" y="32"/>
                      </a:lnTo>
                      <a:lnTo>
                        <a:pt x="0" y="118"/>
                      </a:lnTo>
                      <a:lnTo>
                        <a:pt x="1" y="118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12" name="Freeform 873"/>
                <xdr:cNvSpPr>
                  <a:spLocks/>
                </xdr:cNvSpPr>
              </xdr:nvSpPr>
              <xdr:spPr bwMode="auto">
                <a:xfrm>
                  <a:off x="4974" y="2486"/>
                  <a:ext cx="9" cy="35"/>
                </a:xfrm>
                <a:custGeom>
                  <a:avLst/>
                  <a:gdLst>
                    <a:gd name="T0" fmla="*/ 1 w 16"/>
                    <a:gd name="T1" fmla="*/ 0 h 72"/>
                    <a:gd name="T2" fmla="*/ 0 w 16"/>
                    <a:gd name="T3" fmla="*/ 0 h 72"/>
                    <a:gd name="T4" fmla="*/ 1 w 16"/>
                    <a:gd name="T5" fmla="*/ 0 h 72"/>
                    <a:gd name="T6" fmla="*/ 0 60000 65536"/>
                    <a:gd name="T7" fmla="*/ 0 60000 65536"/>
                    <a:gd name="T8" fmla="*/ 0 60000 65536"/>
                    <a:gd name="T9" fmla="*/ 0 w 16"/>
                    <a:gd name="T10" fmla="*/ 0 h 72"/>
                    <a:gd name="T11" fmla="*/ 16 w 16"/>
                    <a:gd name="T12" fmla="*/ 72 h 72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16" h="72">
                      <a:moveTo>
                        <a:pt x="16" y="72"/>
                      </a:moveTo>
                      <a:lnTo>
                        <a:pt x="0" y="0"/>
                      </a:lnTo>
                      <a:lnTo>
                        <a:pt x="1" y="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13" name="Freeform 874"/>
                <xdr:cNvSpPr>
                  <a:spLocks/>
                </xdr:cNvSpPr>
              </xdr:nvSpPr>
              <xdr:spPr bwMode="auto">
                <a:xfrm>
                  <a:off x="4809" y="2486"/>
                  <a:ext cx="8" cy="35"/>
                </a:xfrm>
                <a:custGeom>
                  <a:avLst/>
                  <a:gdLst>
                    <a:gd name="T0" fmla="*/ 1 w 15"/>
                    <a:gd name="T1" fmla="*/ 0 h 72"/>
                    <a:gd name="T2" fmla="*/ 0 w 15"/>
                    <a:gd name="T3" fmla="*/ 0 h 72"/>
                    <a:gd name="T4" fmla="*/ 1 w 15"/>
                    <a:gd name="T5" fmla="*/ 0 h 72"/>
                    <a:gd name="T6" fmla="*/ 0 60000 65536"/>
                    <a:gd name="T7" fmla="*/ 0 60000 65536"/>
                    <a:gd name="T8" fmla="*/ 0 60000 65536"/>
                    <a:gd name="T9" fmla="*/ 0 w 15"/>
                    <a:gd name="T10" fmla="*/ 0 h 72"/>
                    <a:gd name="T11" fmla="*/ 15 w 15"/>
                    <a:gd name="T12" fmla="*/ 72 h 72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15" h="72">
                      <a:moveTo>
                        <a:pt x="15" y="0"/>
                      </a:moveTo>
                      <a:lnTo>
                        <a:pt x="0" y="72"/>
                      </a:lnTo>
                      <a:lnTo>
                        <a:pt x="1" y="72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520514" name="Freeform 875"/>
                <xdr:cNvSpPr>
                  <a:spLocks/>
                </xdr:cNvSpPr>
              </xdr:nvSpPr>
              <xdr:spPr bwMode="auto">
                <a:xfrm>
                  <a:off x="4817" y="2486"/>
                  <a:ext cx="157" cy="3"/>
                </a:xfrm>
                <a:custGeom>
                  <a:avLst/>
                  <a:gdLst>
                    <a:gd name="T0" fmla="*/ 1 w 268"/>
                    <a:gd name="T1" fmla="*/ 0 h 3"/>
                    <a:gd name="T2" fmla="*/ 0 w 268"/>
                    <a:gd name="T3" fmla="*/ 0 h 3"/>
                    <a:gd name="T4" fmla="*/ 1 w 268"/>
                    <a:gd name="T5" fmla="*/ 0 h 3"/>
                    <a:gd name="T6" fmla="*/ 0 60000 65536"/>
                    <a:gd name="T7" fmla="*/ 0 60000 65536"/>
                    <a:gd name="T8" fmla="*/ 0 60000 65536"/>
                    <a:gd name="T9" fmla="*/ 0 w 268"/>
                    <a:gd name="T10" fmla="*/ 0 h 3"/>
                    <a:gd name="T11" fmla="*/ 268 w 268"/>
                    <a:gd name="T12" fmla="*/ 3 h 3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68" h="3">
                      <a:moveTo>
                        <a:pt x="268" y="0"/>
                      </a:moveTo>
                      <a:lnTo>
                        <a:pt x="0" y="0"/>
                      </a:lnTo>
                      <a:lnTo>
                        <a:pt x="1" y="0"/>
                      </a:lnTo>
                    </a:path>
                  </a:pathLst>
                </a:custGeom>
                <a:noFill/>
                <a:ln w="0">
                  <a:solidFill>
                    <a:srgbClr val="FFFFFF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520443" name="Freeform 876"/>
            <xdr:cNvSpPr>
              <a:spLocks/>
            </xdr:cNvSpPr>
          </xdr:nvSpPr>
          <xdr:spPr bwMode="auto">
            <a:xfrm>
              <a:off x="4579" y="2565"/>
              <a:ext cx="222" cy="859"/>
            </a:xfrm>
            <a:custGeom>
              <a:avLst/>
              <a:gdLst>
                <a:gd name="T0" fmla="*/ 1 w 382"/>
                <a:gd name="T1" fmla="*/ 0 h 1735"/>
                <a:gd name="T2" fmla="*/ 0 w 382"/>
                <a:gd name="T3" fmla="*/ 0 h 1735"/>
                <a:gd name="T4" fmla="*/ 1 w 382"/>
                <a:gd name="T5" fmla="*/ 0 h 1735"/>
                <a:gd name="T6" fmla="*/ 0 60000 65536"/>
                <a:gd name="T7" fmla="*/ 0 60000 65536"/>
                <a:gd name="T8" fmla="*/ 0 60000 65536"/>
                <a:gd name="T9" fmla="*/ 0 w 382"/>
                <a:gd name="T10" fmla="*/ 0 h 1735"/>
                <a:gd name="T11" fmla="*/ 382 w 382"/>
                <a:gd name="T12" fmla="*/ 1735 h 173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82" h="1735">
                  <a:moveTo>
                    <a:pt x="382" y="0"/>
                  </a:moveTo>
                  <a:lnTo>
                    <a:pt x="0" y="1735"/>
                  </a:lnTo>
                  <a:lnTo>
                    <a:pt x="1" y="1735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44" name="Freeform 877"/>
            <xdr:cNvSpPr>
              <a:spLocks/>
            </xdr:cNvSpPr>
          </xdr:nvSpPr>
          <xdr:spPr bwMode="auto">
            <a:xfrm>
              <a:off x="4994" y="2565"/>
              <a:ext cx="218" cy="859"/>
            </a:xfrm>
            <a:custGeom>
              <a:avLst/>
              <a:gdLst>
                <a:gd name="T0" fmla="*/ 1 w 381"/>
                <a:gd name="T1" fmla="*/ 0 h 1735"/>
                <a:gd name="T2" fmla="*/ 0 w 381"/>
                <a:gd name="T3" fmla="*/ 0 h 1735"/>
                <a:gd name="T4" fmla="*/ 1 w 381"/>
                <a:gd name="T5" fmla="*/ 0 h 1735"/>
                <a:gd name="T6" fmla="*/ 0 60000 65536"/>
                <a:gd name="T7" fmla="*/ 0 60000 65536"/>
                <a:gd name="T8" fmla="*/ 0 60000 65536"/>
                <a:gd name="T9" fmla="*/ 0 w 381"/>
                <a:gd name="T10" fmla="*/ 0 h 1735"/>
                <a:gd name="T11" fmla="*/ 381 w 381"/>
                <a:gd name="T12" fmla="*/ 1735 h 1735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81" h="1735">
                  <a:moveTo>
                    <a:pt x="381" y="1735"/>
                  </a:move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20445" name="Freeform 878"/>
            <xdr:cNvSpPr>
              <a:spLocks/>
            </xdr:cNvSpPr>
          </xdr:nvSpPr>
          <xdr:spPr bwMode="auto">
            <a:xfrm>
              <a:off x="4994" y="2565"/>
              <a:ext cx="1158" cy="859"/>
            </a:xfrm>
            <a:custGeom>
              <a:avLst/>
              <a:gdLst>
                <a:gd name="T0" fmla="*/ 1 w 2008"/>
                <a:gd name="T1" fmla="*/ 0 h 1735"/>
                <a:gd name="T2" fmla="*/ 1 w 2008"/>
                <a:gd name="T3" fmla="*/ 0 h 1735"/>
                <a:gd name="T4" fmla="*/ 1 w 2008"/>
                <a:gd name="T5" fmla="*/ 0 h 1735"/>
                <a:gd name="T6" fmla="*/ 1 w 2008"/>
                <a:gd name="T7" fmla="*/ 0 h 1735"/>
                <a:gd name="T8" fmla="*/ 1 w 2008"/>
                <a:gd name="T9" fmla="*/ 0 h 1735"/>
                <a:gd name="T10" fmla="*/ 1 w 2008"/>
                <a:gd name="T11" fmla="*/ 0 h 1735"/>
                <a:gd name="T12" fmla="*/ 1 w 2008"/>
                <a:gd name="T13" fmla="*/ 0 h 1735"/>
                <a:gd name="T14" fmla="*/ 1 w 2008"/>
                <a:gd name="T15" fmla="*/ 0 h 1735"/>
                <a:gd name="T16" fmla="*/ 1 w 2008"/>
                <a:gd name="T17" fmla="*/ 0 h 1735"/>
                <a:gd name="T18" fmla="*/ 1 w 2008"/>
                <a:gd name="T19" fmla="*/ 0 h 1735"/>
                <a:gd name="T20" fmla="*/ 1 w 2008"/>
                <a:gd name="T21" fmla="*/ 0 h 1735"/>
                <a:gd name="T22" fmla="*/ 1 w 2008"/>
                <a:gd name="T23" fmla="*/ 0 h 1735"/>
                <a:gd name="T24" fmla="*/ 1 w 2008"/>
                <a:gd name="T25" fmla="*/ 0 h 1735"/>
                <a:gd name="T26" fmla="*/ 1 w 2008"/>
                <a:gd name="T27" fmla="*/ 0 h 1735"/>
                <a:gd name="T28" fmla="*/ 1 w 2008"/>
                <a:gd name="T29" fmla="*/ 0 h 1735"/>
                <a:gd name="T30" fmla="*/ 0 w 2008"/>
                <a:gd name="T31" fmla="*/ 0 h 1735"/>
                <a:gd name="T32" fmla="*/ 1 w 2008"/>
                <a:gd name="T33" fmla="*/ 0 h 173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008"/>
                <a:gd name="T52" fmla="*/ 0 h 1735"/>
                <a:gd name="T53" fmla="*/ 2008 w 2008"/>
                <a:gd name="T54" fmla="*/ 1735 h 173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008" h="1735">
                  <a:moveTo>
                    <a:pt x="381" y="1735"/>
                  </a:moveTo>
                  <a:lnTo>
                    <a:pt x="763" y="1678"/>
                  </a:lnTo>
                  <a:lnTo>
                    <a:pt x="1114" y="1594"/>
                  </a:lnTo>
                  <a:lnTo>
                    <a:pt x="1418" y="1484"/>
                  </a:lnTo>
                  <a:lnTo>
                    <a:pt x="1668" y="1354"/>
                  </a:lnTo>
                  <a:lnTo>
                    <a:pt x="1853" y="1207"/>
                  </a:lnTo>
                  <a:lnTo>
                    <a:pt x="1968" y="1049"/>
                  </a:lnTo>
                  <a:lnTo>
                    <a:pt x="2008" y="884"/>
                  </a:lnTo>
                  <a:lnTo>
                    <a:pt x="1971" y="720"/>
                  </a:lnTo>
                  <a:lnTo>
                    <a:pt x="1861" y="562"/>
                  </a:lnTo>
                  <a:lnTo>
                    <a:pt x="1679" y="414"/>
                  </a:lnTo>
                  <a:lnTo>
                    <a:pt x="1432" y="283"/>
                  </a:lnTo>
                  <a:lnTo>
                    <a:pt x="1130" y="172"/>
                  </a:lnTo>
                  <a:lnTo>
                    <a:pt x="782" y="86"/>
                  </a:lnTo>
                  <a:lnTo>
                    <a:pt x="401" y="29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520430" name="Group 879"/>
          <xdr:cNvGrpSpPr>
            <a:grpSpLocks/>
          </xdr:cNvGrpSpPr>
        </xdr:nvGrpSpPr>
        <xdr:grpSpPr bwMode="auto">
          <a:xfrm>
            <a:off x="2592" y="5328"/>
            <a:ext cx="6201" cy="555"/>
            <a:chOff x="2592" y="6048"/>
            <a:chExt cx="6201" cy="555"/>
          </a:xfrm>
        </xdr:grpSpPr>
        <xdr:sp macro="" textlink="">
          <xdr:nvSpPr>
            <xdr:cNvPr id="1904" name="WordArt 880"/>
            <xdr:cNvSpPr>
              <a:spLocks noChangeArrowheads="1" noChangeShapeType="1" noTextEdit="1"/>
            </xdr:cNvSpPr>
          </xdr:nvSpPr>
          <xdr:spPr bwMode="auto">
            <a:xfrm>
              <a:off x="738124781353" y="10534650"/>
              <a:ext cx="2570" cy="0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AR" sz="2400" kern="10" spc="0">
                  <a:ln w="9525">
                    <a:solidFill>
                      <a:srgbClr val="FFFFFF"/>
                    </a:solidFill>
                    <a:round/>
                    <a:headEnd/>
                    <a:tailEnd/>
                  </a:ln>
                  <a:noFill/>
                  <a:effectLst/>
                  <a:latin typeface="Arial"/>
                  <a:cs typeface="Arial"/>
                </a:rPr>
                <a:t>Aeropuertos</a:t>
              </a:r>
            </a:p>
          </xdr:txBody>
        </xdr:sp>
        <xdr:sp macro="" textlink="">
          <xdr:nvSpPr>
            <xdr:cNvPr id="1905" name="WordArt 881"/>
            <xdr:cNvSpPr>
              <a:spLocks noChangeArrowheads="1" noChangeShapeType="1" noTextEdit="1"/>
            </xdr:cNvSpPr>
          </xdr:nvSpPr>
          <xdr:spPr bwMode="auto">
            <a:xfrm>
              <a:off x="-464877270795" y="10534650"/>
              <a:ext cx="3466" cy="0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s-AR" sz="2400" b="1" kern="10" spc="0">
                  <a:ln w="9525">
                    <a:solidFill>
                      <a:srgbClr val="FFFFFF"/>
                    </a:solidFill>
                    <a:round/>
                    <a:headEnd/>
                    <a:tailEnd/>
                  </a:ln>
                  <a:noFill/>
                  <a:effectLst/>
                  <a:latin typeface="Arial"/>
                  <a:cs typeface="Arial"/>
                </a:rPr>
                <a:t>Argentina 2000</a:t>
              </a:r>
            </a:p>
          </xdr:txBody>
        </xdr:sp>
      </xdr:grpSp>
    </xdr:grpSp>
    <xdr:clientData/>
  </xdr:twoCellAnchor>
  <xdr:twoCellAnchor>
    <xdr:from>
      <xdr:col>14</xdr:col>
      <xdr:colOff>285750</xdr:colOff>
      <xdr:row>13</xdr:row>
      <xdr:rowOff>28575</xdr:rowOff>
    </xdr:from>
    <xdr:to>
      <xdr:col>14</xdr:col>
      <xdr:colOff>457200</xdr:colOff>
      <xdr:row>13</xdr:row>
      <xdr:rowOff>152400</xdr:rowOff>
    </xdr:to>
    <xdr:sp macro="" textlink="">
      <xdr:nvSpPr>
        <xdr:cNvPr id="520406" name="AutoShape 884"/>
        <xdr:cNvSpPr>
          <a:spLocks noChangeArrowheads="1"/>
        </xdr:cNvSpPr>
      </xdr:nvSpPr>
      <xdr:spPr bwMode="auto">
        <a:xfrm>
          <a:off x="12287250" y="2562225"/>
          <a:ext cx="17145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238125</xdr:colOff>
      <xdr:row>13</xdr:row>
      <xdr:rowOff>28575</xdr:rowOff>
    </xdr:from>
    <xdr:to>
      <xdr:col>13</xdr:col>
      <xdr:colOff>409575</xdr:colOff>
      <xdr:row>13</xdr:row>
      <xdr:rowOff>152400</xdr:rowOff>
    </xdr:to>
    <xdr:sp macro="" textlink="">
      <xdr:nvSpPr>
        <xdr:cNvPr id="520407" name="AutoShape 885"/>
        <xdr:cNvSpPr>
          <a:spLocks noChangeArrowheads="1"/>
        </xdr:cNvSpPr>
      </xdr:nvSpPr>
      <xdr:spPr bwMode="auto">
        <a:xfrm>
          <a:off x="11229975" y="2562225"/>
          <a:ext cx="17145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285750</xdr:colOff>
      <xdr:row>13</xdr:row>
      <xdr:rowOff>28575</xdr:rowOff>
    </xdr:from>
    <xdr:to>
      <xdr:col>22</xdr:col>
      <xdr:colOff>457200</xdr:colOff>
      <xdr:row>13</xdr:row>
      <xdr:rowOff>152400</xdr:rowOff>
    </xdr:to>
    <xdr:sp macro="" textlink="">
      <xdr:nvSpPr>
        <xdr:cNvPr id="520408" name="AutoShape 886"/>
        <xdr:cNvSpPr>
          <a:spLocks noChangeArrowheads="1"/>
        </xdr:cNvSpPr>
      </xdr:nvSpPr>
      <xdr:spPr bwMode="auto">
        <a:xfrm>
          <a:off x="13401675" y="2562225"/>
          <a:ext cx="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285750</xdr:colOff>
      <xdr:row>13</xdr:row>
      <xdr:rowOff>28575</xdr:rowOff>
    </xdr:from>
    <xdr:to>
      <xdr:col>38</xdr:col>
      <xdr:colOff>457200</xdr:colOff>
      <xdr:row>13</xdr:row>
      <xdr:rowOff>152400</xdr:rowOff>
    </xdr:to>
    <xdr:sp macro="" textlink="">
      <xdr:nvSpPr>
        <xdr:cNvPr id="520409" name="AutoShape 1236"/>
        <xdr:cNvSpPr>
          <a:spLocks noChangeArrowheads="1"/>
        </xdr:cNvSpPr>
      </xdr:nvSpPr>
      <xdr:spPr bwMode="auto">
        <a:xfrm>
          <a:off x="20402550" y="2562225"/>
          <a:ext cx="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57</xdr:row>
      <xdr:rowOff>0</xdr:rowOff>
    </xdr:from>
    <xdr:to>
      <xdr:col>30</xdr:col>
      <xdr:colOff>1000125</xdr:colOff>
      <xdr:row>57</xdr:row>
      <xdr:rowOff>0</xdr:rowOff>
    </xdr:to>
    <xdr:graphicFrame macro="">
      <xdr:nvGraphicFramePr>
        <xdr:cNvPr id="520410" name="Chart 1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285750</xdr:colOff>
      <xdr:row>57</xdr:row>
      <xdr:rowOff>0</xdr:rowOff>
    </xdr:from>
    <xdr:to>
      <xdr:col>30</xdr:col>
      <xdr:colOff>457200</xdr:colOff>
      <xdr:row>57</xdr:row>
      <xdr:rowOff>0</xdr:rowOff>
    </xdr:to>
    <xdr:sp macro="" textlink="">
      <xdr:nvSpPr>
        <xdr:cNvPr id="520411" name="AutoShape 1239"/>
        <xdr:cNvSpPr>
          <a:spLocks noChangeArrowheads="1"/>
        </xdr:cNvSpPr>
      </xdr:nvSpPr>
      <xdr:spPr bwMode="auto">
        <a:xfrm>
          <a:off x="18811875" y="10534650"/>
          <a:ext cx="171450" cy="0"/>
        </a:xfrm>
        <a:prstGeom prst="triangle">
          <a:avLst>
            <a:gd name="adj" fmla="val 53847"/>
          </a:avLst>
        </a:prstGeom>
        <a:noFill/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209550</xdr:colOff>
      <xdr:row>57</xdr:row>
      <xdr:rowOff>0</xdr:rowOff>
    </xdr:from>
    <xdr:to>
      <xdr:col>29</xdr:col>
      <xdr:colOff>381000</xdr:colOff>
      <xdr:row>57</xdr:row>
      <xdr:rowOff>0</xdr:rowOff>
    </xdr:to>
    <xdr:sp macro="" textlink="">
      <xdr:nvSpPr>
        <xdr:cNvPr id="520412" name="AutoShape 1240"/>
        <xdr:cNvSpPr>
          <a:spLocks noChangeArrowheads="1"/>
        </xdr:cNvSpPr>
      </xdr:nvSpPr>
      <xdr:spPr bwMode="auto">
        <a:xfrm>
          <a:off x="17716500" y="10534650"/>
          <a:ext cx="171450" cy="0"/>
        </a:xfrm>
        <a:prstGeom prst="triangle">
          <a:avLst>
            <a:gd name="adj" fmla="val 53847"/>
          </a:avLst>
        </a:prstGeom>
        <a:noFill/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30</xdr:row>
      <xdr:rowOff>104775</xdr:rowOff>
    </xdr:from>
    <xdr:to>
      <xdr:col>31</xdr:col>
      <xdr:colOff>0</xdr:colOff>
      <xdr:row>54</xdr:row>
      <xdr:rowOff>38100</xdr:rowOff>
    </xdr:to>
    <xdr:graphicFrame macro="">
      <xdr:nvGraphicFramePr>
        <xdr:cNvPr id="520413" name="Chart 24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285750</xdr:colOff>
      <xdr:row>13</xdr:row>
      <xdr:rowOff>28575</xdr:rowOff>
    </xdr:from>
    <xdr:to>
      <xdr:col>30</xdr:col>
      <xdr:colOff>457200</xdr:colOff>
      <xdr:row>13</xdr:row>
      <xdr:rowOff>152400</xdr:rowOff>
    </xdr:to>
    <xdr:sp macro="" textlink="">
      <xdr:nvSpPr>
        <xdr:cNvPr id="520414" name="AutoShape 2456"/>
        <xdr:cNvSpPr>
          <a:spLocks noChangeArrowheads="1"/>
        </xdr:cNvSpPr>
      </xdr:nvSpPr>
      <xdr:spPr bwMode="auto">
        <a:xfrm>
          <a:off x="18811875" y="2562225"/>
          <a:ext cx="17145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762000</xdr:colOff>
      <xdr:row>9</xdr:row>
      <xdr:rowOff>85725</xdr:rowOff>
    </xdr:from>
    <xdr:to>
      <xdr:col>35</xdr:col>
      <xdr:colOff>800100</xdr:colOff>
      <xdr:row>9</xdr:row>
      <xdr:rowOff>123825</xdr:rowOff>
    </xdr:to>
    <xdr:sp macro="" textlink="">
      <xdr:nvSpPr>
        <xdr:cNvPr id="520415" name="AutoShape 2458"/>
        <xdr:cNvSpPr>
          <a:spLocks noChangeArrowheads="1"/>
        </xdr:cNvSpPr>
      </xdr:nvSpPr>
      <xdr:spPr bwMode="auto">
        <a:xfrm>
          <a:off x="20402550" y="1752600"/>
          <a:ext cx="0" cy="38100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6</xdr:row>
      <xdr:rowOff>9525</xdr:rowOff>
    </xdr:from>
    <xdr:to>
      <xdr:col>5</xdr:col>
      <xdr:colOff>647700</xdr:colOff>
      <xdr:row>7</xdr:row>
      <xdr:rowOff>142875</xdr:rowOff>
    </xdr:to>
    <xdr:sp macro="" textlink="">
      <xdr:nvSpPr>
        <xdr:cNvPr id="6556" name="Text Box 2460"/>
        <xdr:cNvSpPr txBox="1">
          <a:spLocks noChangeArrowheads="1"/>
        </xdr:cNvSpPr>
      </xdr:nvSpPr>
      <xdr:spPr bwMode="auto">
        <a:xfrm>
          <a:off x="1495425" y="1123950"/>
          <a:ext cx="34956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A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AEROPUERTO BAHIA BLANCA</a:t>
          </a:r>
        </a:p>
        <a:p>
          <a:pPr algn="ctr" rtl="0">
            <a:defRPr sz="1000"/>
          </a:pPr>
          <a:endParaRPr lang="es-A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238125</xdr:colOff>
      <xdr:row>5</xdr:row>
      <xdr:rowOff>161925</xdr:rowOff>
    </xdr:from>
    <xdr:to>
      <xdr:col>13</xdr:col>
      <xdr:colOff>647700</xdr:colOff>
      <xdr:row>7</xdr:row>
      <xdr:rowOff>114300</xdr:rowOff>
    </xdr:to>
    <xdr:sp macro="" textlink="">
      <xdr:nvSpPr>
        <xdr:cNvPr id="6558" name="Text Box 2462"/>
        <xdr:cNvSpPr txBox="1">
          <a:spLocks noChangeArrowheads="1"/>
        </xdr:cNvSpPr>
      </xdr:nvSpPr>
      <xdr:spPr bwMode="auto">
        <a:xfrm>
          <a:off x="8143875" y="1095375"/>
          <a:ext cx="34956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A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AEROPUERTO BAHIA BLANCA</a:t>
          </a:r>
        </a:p>
        <a:p>
          <a:pPr algn="ctr" rtl="0">
            <a:defRPr sz="1000"/>
          </a:pPr>
          <a:endParaRPr lang="es-A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34</xdr:col>
      <xdr:colOff>257175</xdr:colOff>
      <xdr:row>6</xdr:row>
      <xdr:rowOff>0</xdr:rowOff>
    </xdr:from>
    <xdr:to>
      <xdr:col>37</xdr:col>
      <xdr:colOff>657225</xdr:colOff>
      <xdr:row>7</xdr:row>
      <xdr:rowOff>133350</xdr:rowOff>
    </xdr:to>
    <xdr:sp macro="" textlink="">
      <xdr:nvSpPr>
        <xdr:cNvPr id="6560" name="Text Box 2464"/>
        <xdr:cNvSpPr txBox="1">
          <a:spLocks noChangeArrowheads="1"/>
        </xdr:cNvSpPr>
      </xdr:nvSpPr>
      <xdr:spPr bwMode="auto">
        <a:xfrm>
          <a:off x="28117800" y="1114425"/>
          <a:ext cx="34956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A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AEROPUERTO BAHIA BLANCA</a:t>
          </a:r>
        </a:p>
        <a:p>
          <a:pPr algn="ctr" rtl="0">
            <a:defRPr sz="1000"/>
          </a:pPr>
          <a:endParaRPr lang="es-A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266700</xdr:colOff>
      <xdr:row>6</xdr:row>
      <xdr:rowOff>28575</xdr:rowOff>
    </xdr:from>
    <xdr:to>
      <xdr:col>29</xdr:col>
      <xdr:colOff>666750</xdr:colOff>
      <xdr:row>7</xdr:row>
      <xdr:rowOff>161925</xdr:rowOff>
    </xdr:to>
    <xdr:sp macro="" textlink="">
      <xdr:nvSpPr>
        <xdr:cNvPr id="6562" name="Text Box 2466"/>
        <xdr:cNvSpPr txBox="1">
          <a:spLocks noChangeArrowheads="1"/>
        </xdr:cNvSpPr>
      </xdr:nvSpPr>
      <xdr:spPr bwMode="auto">
        <a:xfrm>
          <a:off x="21459825" y="1143000"/>
          <a:ext cx="34956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A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AEROPUERTO BAHIA BLANCA</a:t>
          </a:r>
        </a:p>
        <a:p>
          <a:pPr algn="ctr" rtl="0">
            <a:defRPr sz="1000"/>
          </a:pPr>
          <a:endParaRPr lang="es-A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266700</xdr:colOff>
      <xdr:row>6</xdr:row>
      <xdr:rowOff>0</xdr:rowOff>
    </xdr:from>
    <xdr:to>
      <xdr:col>21</xdr:col>
      <xdr:colOff>657225</xdr:colOff>
      <xdr:row>7</xdr:row>
      <xdr:rowOff>133350</xdr:rowOff>
    </xdr:to>
    <xdr:sp macro="" textlink="">
      <xdr:nvSpPr>
        <xdr:cNvPr id="6564" name="Text Box 2468"/>
        <xdr:cNvSpPr txBox="1">
          <a:spLocks noChangeArrowheads="1"/>
        </xdr:cNvSpPr>
      </xdr:nvSpPr>
      <xdr:spPr bwMode="auto">
        <a:xfrm>
          <a:off x="14801850" y="1114425"/>
          <a:ext cx="34956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A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AEROPUERTO BAHIA BLANCA</a:t>
          </a:r>
        </a:p>
        <a:p>
          <a:pPr algn="ctr" rtl="0">
            <a:defRPr sz="1000"/>
          </a:pPr>
          <a:endParaRPr lang="es-A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266700</xdr:colOff>
      <xdr:row>13</xdr:row>
      <xdr:rowOff>28575</xdr:rowOff>
    </xdr:from>
    <xdr:to>
      <xdr:col>21</xdr:col>
      <xdr:colOff>438150</xdr:colOff>
      <xdr:row>13</xdr:row>
      <xdr:rowOff>152400</xdr:rowOff>
    </xdr:to>
    <xdr:sp macro="" textlink="">
      <xdr:nvSpPr>
        <xdr:cNvPr id="520421" name="AutoShape 2469"/>
        <xdr:cNvSpPr>
          <a:spLocks noChangeArrowheads="1"/>
        </xdr:cNvSpPr>
      </xdr:nvSpPr>
      <xdr:spPr bwMode="auto">
        <a:xfrm>
          <a:off x="13401675" y="2562225"/>
          <a:ext cx="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238125</xdr:colOff>
      <xdr:row>13</xdr:row>
      <xdr:rowOff>28575</xdr:rowOff>
    </xdr:from>
    <xdr:to>
      <xdr:col>29</xdr:col>
      <xdr:colOff>409575</xdr:colOff>
      <xdr:row>13</xdr:row>
      <xdr:rowOff>152400</xdr:rowOff>
    </xdr:to>
    <xdr:sp macro="" textlink="">
      <xdr:nvSpPr>
        <xdr:cNvPr id="520422" name="AutoShape 2470"/>
        <xdr:cNvSpPr>
          <a:spLocks noChangeArrowheads="1"/>
        </xdr:cNvSpPr>
      </xdr:nvSpPr>
      <xdr:spPr bwMode="auto">
        <a:xfrm>
          <a:off x="17745075" y="2562225"/>
          <a:ext cx="17145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238125</xdr:colOff>
      <xdr:row>13</xdr:row>
      <xdr:rowOff>28575</xdr:rowOff>
    </xdr:from>
    <xdr:to>
      <xdr:col>37</xdr:col>
      <xdr:colOff>409575</xdr:colOff>
      <xdr:row>13</xdr:row>
      <xdr:rowOff>152400</xdr:rowOff>
    </xdr:to>
    <xdr:sp macro="" textlink="">
      <xdr:nvSpPr>
        <xdr:cNvPr id="520423" name="AutoShape 2471"/>
        <xdr:cNvSpPr>
          <a:spLocks noChangeArrowheads="1"/>
        </xdr:cNvSpPr>
      </xdr:nvSpPr>
      <xdr:spPr bwMode="auto">
        <a:xfrm>
          <a:off x="20402550" y="2562225"/>
          <a:ext cx="0" cy="123825"/>
        </a:xfrm>
        <a:prstGeom prst="triangle">
          <a:avLst>
            <a:gd name="adj" fmla="val 5384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0</xdr:row>
      <xdr:rowOff>66675</xdr:rowOff>
    </xdr:from>
    <xdr:to>
      <xdr:col>5</xdr:col>
      <xdr:colOff>104775</xdr:colOff>
      <xdr:row>5</xdr:row>
      <xdr:rowOff>161925</xdr:rowOff>
    </xdr:to>
    <xdr:pic>
      <xdr:nvPicPr>
        <xdr:cNvPr id="520424" name="Picture 2473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52675" y="66675"/>
          <a:ext cx="2095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1000125</xdr:colOff>
      <xdr:row>0</xdr:row>
      <xdr:rowOff>0</xdr:rowOff>
    </xdr:from>
    <xdr:to>
      <xdr:col>13</xdr:col>
      <xdr:colOff>9525</xdr:colOff>
      <xdr:row>5</xdr:row>
      <xdr:rowOff>95250</xdr:rowOff>
    </xdr:to>
    <xdr:pic>
      <xdr:nvPicPr>
        <xdr:cNvPr id="520425" name="Picture 2475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905875" y="0"/>
          <a:ext cx="2095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857250</xdr:colOff>
      <xdr:row>0</xdr:row>
      <xdr:rowOff>0</xdr:rowOff>
    </xdr:from>
    <xdr:to>
      <xdr:col>20</xdr:col>
      <xdr:colOff>866775</xdr:colOff>
      <xdr:row>5</xdr:row>
      <xdr:rowOff>95250</xdr:rowOff>
    </xdr:to>
    <xdr:pic>
      <xdr:nvPicPr>
        <xdr:cNvPr id="520426" name="Picture 2476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401675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0</xdr:row>
      <xdr:rowOff>28575</xdr:rowOff>
    </xdr:from>
    <xdr:to>
      <xdr:col>29</xdr:col>
      <xdr:colOff>76200</xdr:colOff>
      <xdr:row>5</xdr:row>
      <xdr:rowOff>123825</xdr:rowOff>
    </xdr:to>
    <xdr:pic>
      <xdr:nvPicPr>
        <xdr:cNvPr id="520427" name="Picture 2477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478125" y="28575"/>
          <a:ext cx="21050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885825</xdr:colOff>
      <xdr:row>0</xdr:row>
      <xdr:rowOff>0</xdr:rowOff>
    </xdr:from>
    <xdr:to>
      <xdr:col>36</xdr:col>
      <xdr:colOff>895350</xdr:colOff>
      <xdr:row>5</xdr:row>
      <xdr:rowOff>95250</xdr:rowOff>
    </xdr:to>
    <xdr:pic>
      <xdr:nvPicPr>
        <xdr:cNvPr id="520428" name="Picture 2478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02550" y="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57"/>
  <sheetViews>
    <sheetView tabSelected="1" topLeftCell="A13" zoomScale="75" zoomScaleNormal="75" zoomScaleSheetLayoutView="75" workbookViewId="0">
      <selection activeCell="AC21" sqref="AC21"/>
    </sheetView>
  </sheetViews>
  <sheetFormatPr baseColWidth="10" defaultRowHeight="12.75"/>
  <cols>
    <col min="1" max="1" width="4" customWidth="1"/>
    <col min="2" max="2" width="14.85546875" customWidth="1"/>
    <col min="3" max="3" width="15.7109375" customWidth="1"/>
    <col min="4" max="4" width="15.42578125" customWidth="1"/>
    <col min="5" max="6" width="15.140625" customWidth="1"/>
    <col min="7" max="7" width="15" customWidth="1"/>
    <col min="8" max="8" width="4.42578125" customWidth="1"/>
    <col min="9" max="9" width="4" customWidth="1"/>
    <col min="10" max="10" width="14.85546875" customWidth="1"/>
    <col min="11" max="11" width="15.7109375" customWidth="1"/>
    <col min="12" max="12" width="15.42578125" customWidth="1"/>
    <col min="13" max="14" width="15.140625" customWidth="1"/>
    <col min="15" max="15" width="15" customWidth="1"/>
    <col min="16" max="16" width="2" customWidth="1"/>
    <col min="17" max="17" width="1.42578125" customWidth="1"/>
    <col min="18" max="18" width="2.5703125" style="104" customWidth="1"/>
    <col min="19" max="19" width="15.85546875" style="104" hidden="1" customWidth="1"/>
    <col min="20" max="20" width="15.42578125" style="104" hidden="1" customWidth="1"/>
    <col min="21" max="21" width="15.28515625" style="104" hidden="1" customWidth="1"/>
    <col min="22" max="22" width="15.140625" style="104" hidden="1" customWidth="1"/>
    <col min="23" max="23" width="15" style="104" hidden="1" customWidth="1"/>
    <col min="24" max="24" width="4.42578125" hidden="1" customWidth="1"/>
    <col min="25" max="25" width="0.28515625" customWidth="1"/>
    <col min="26" max="26" width="14.85546875" customWidth="1"/>
    <col min="27" max="27" width="15.7109375" customWidth="1"/>
    <col min="28" max="28" width="15.42578125" customWidth="1"/>
    <col min="29" max="30" width="15.28515625" customWidth="1"/>
    <col min="31" max="31" width="15" customWidth="1"/>
    <col min="32" max="32" width="4.42578125" customWidth="1"/>
    <col min="33" max="33" width="4" customWidth="1"/>
    <col min="34" max="34" width="4.7109375" style="104" customWidth="1"/>
    <col min="35" max="35" width="1.7109375" style="104" hidden="1" customWidth="1"/>
    <col min="36" max="36" width="15.42578125" style="104" hidden="1" customWidth="1"/>
    <col min="37" max="38" width="15.140625" style="104" hidden="1" customWidth="1"/>
    <col min="39" max="39" width="15" style="104" hidden="1" customWidth="1"/>
    <col min="40" max="40" width="4.28515625" customWidth="1"/>
    <col min="41" max="41" width="3.5703125" customWidth="1"/>
    <col min="42" max="42" width="15.5703125" customWidth="1"/>
    <col min="43" max="43" width="15.28515625" customWidth="1"/>
    <col min="44" max="44" width="15" customWidth="1"/>
    <col min="45" max="45" width="14.7109375" customWidth="1"/>
    <col min="46" max="46" width="15" customWidth="1"/>
    <col min="47" max="47" width="15.42578125" customWidth="1"/>
    <col min="48" max="48" width="5" customWidth="1"/>
  </cols>
  <sheetData>
    <row r="1" spans="2:48" s="1" customFormat="1" ht="14.25">
      <c r="G1" s="1" t="s">
        <v>28</v>
      </c>
      <c r="H1"/>
      <c r="I1"/>
      <c r="O1" s="1" t="s">
        <v>24</v>
      </c>
      <c r="Q1" s="2"/>
      <c r="R1" s="64"/>
      <c r="S1" s="64"/>
      <c r="T1" s="64"/>
      <c r="U1" s="64"/>
      <c r="V1" s="64"/>
      <c r="W1" s="64" t="s">
        <v>35</v>
      </c>
      <c r="AE1" s="2" t="s">
        <v>36</v>
      </c>
      <c r="AH1" s="64"/>
      <c r="AI1" s="64"/>
      <c r="AJ1" s="64"/>
      <c r="AK1" s="64"/>
      <c r="AL1" s="64"/>
      <c r="AM1" s="64" t="s">
        <v>37</v>
      </c>
      <c r="AN1"/>
      <c r="AO1" s="7"/>
      <c r="AP1" s="7"/>
      <c r="AQ1" s="7"/>
      <c r="AR1" s="7"/>
      <c r="AS1" s="7"/>
      <c r="AT1" s="7"/>
      <c r="AU1" s="7"/>
      <c r="AV1" s="7"/>
    </row>
    <row r="2" spans="2:48" s="1" customFormat="1" ht="15">
      <c r="H2"/>
      <c r="P2"/>
      <c r="R2" s="64"/>
      <c r="S2" s="64"/>
      <c r="T2" s="64"/>
      <c r="U2" s="64"/>
      <c r="V2" s="64"/>
      <c r="W2" s="64"/>
      <c r="X2"/>
      <c r="Z2" s="36"/>
      <c r="AA2" s="36"/>
      <c r="AB2" s="36"/>
      <c r="AH2" s="64"/>
      <c r="AI2" s="64"/>
      <c r="AJ2" s="64"/>
      <c r="AK2" s="64"/>
      <c r="AL2" s="64"/>
      <c r="AM2" s="64"/>
      <c r="AN2"/>
      <c r="AO2" s="7"/>
      <c r="AP2" s="37"/>
      <c r="AQ2" s="37"/>
      <c r="AR2" s="37"/>
      <c r="AS2" s="7"/>
      <c r="AT2" s="7"/>
      <c r="AU2" s="7"/>
      <c r="AV2" s="7"/>
    </row>
    <row r="3" spans="2:48" s="1" customFormat="1" ht="15">
      <c r="H3"/>
      <c r="P3"/>
      <c r="R3" s="64"/>
      <c r="S3" s="64"/>
      <c r="T3" s="64"/>
      <c r="U3" s="64"/>
      <c r="V3" s="64"/>
      <c r="W3" s="64"/>
      <c r="X3"/>
      <c r="Z3" s="36"/>
      <c r="AA3" s="36"/>
      <c r="AB3" s="36"/>
      <c r="AH3" s="64"/>
      <c r="AI3" s="64"/>
      <c r="AJ3" s="64"/>
      <c r="AK3" s="64"/>
      <c r="AL3" s="64"/>
      <c r="AM3" s="64"/>
      <c r="AN3"/>
      <c r="AO3" s="7"/>
      <c r="AP3" s="37"/>
      <c r="AQ3" s="37"/>
      <c r="AR3" s="37"/>
      <c r="AS3" s="7"/>
      <c r="AT3" s="7"/>
      <c r="AU3" s="7"/>
      <c r="AV3" s="7"/>
    </row>
    <row r="4" spans="2:48" s="1" customFormat="1" ht="15">
      <c r="C4" s="1" t="s">
        <v>25</v>
      </c>
      <c r="H4"/>
      <c r="P4"/>
      <c r="R4" s="64"/>
      <c r="S4" s="64"/>
      <c r="T4" s="64"/>
      <c r="U4" s="64"/>
      <c r="V4" s="64"/>
      <c r="W4" s="64"/>
      <c r="X4"/>
      <c r="Z4" s="36"/>
      <c r="AA4" s="36"/>
      <c r="AB4" s="36"/>
      <c r="AH4" s="64"/>
      <c r="AI4" s="64"/>
      <c r="AJ4" s="64"/>
      <c r="AK4" s="64"/>
      <c r="AL4" s="64"/>
      <c r="AM4" s="64"/>
      <c r="AN4"/>
      <c r="AO4" s="7"/>
      <c r="AP4" s="37"/>
      <c r="AQ4" s="37"/>
      <c r="AR4" s="37"/>
      <c r="AS4" s="7"/>
      <c r="AT4" s="7"/>
      <c r="AU4" s="7"/>
      <c r="AV4" s="7"/>
    </row>
    <row r="5" spans="2:48" s="1" customFormat="1" ht="14.25">
      <c r="H5"/>
      <c r="P5"/>
      <c r="R5" s="64"/>
      <c r="S5" s="64"/>
      <c r="T5" s="64"/>
      <c r="U5" s="64"/>
      <c r="V5" s="64"/>
      <c r="W5" s="64"/>
      <c r="X5"/>
      <c r="AH5" s="64"/>
      <c r="AI5" s="64"/>
      <c r="AJ5" s="64"/>
      <c r="AK5" s="64"/>
      <c r="AL5" s="64"/>
      <c r="AM5" s="64"/>
      <c r="AN5"/>
      <c r="AO5" s="7"/>
      <c r="AP5" s="7"/>
      <c r="AQ5" s="7"/>
      <c r="AR5" s="7"/>
      <c r="AS5" s="7"/>
      <c r="AT5" s="7"/>
      <c r="AU5" s="7"/>
      <c r="AV5" s="7"/>
    </row>
    <row r="6" spans="2:48" s="1" customFormat="1" ht="14.25">
      <c r="H6"/>
      <c r="P6"/>
      <c r="R6" s="64"/>
      <c r="S6" s="64"/>
      <c r="T6" s="64"/>
      <c r="U6" s="64"/>
      <c r="V6" s="64"/>
      <c r="W6" s="64"/>
      <c r="X6"/>
      <c r="AH6" s="64"/>
      <c r="AI6" s="64"/>
      <c r="AJ6" s="64"/>
      <c r="AK6" s="64"/>
      <c r="AL6" s="64"/>
      <c r="AM6" s="64"/>
      <c r="AN6"/>
      <c r="AO6" s="7"/>
      <c r="AP6" s="7"/>
      <c r="AQ6" s="7"/>
      <c r="AR6" s="7"/>
      <c r="AS6" s="7"/>
      <c r="AT6" s="7"/>
      <c r="AU6" s="7"/>
      <c r="AV6" s="7"/>
    </row>
    <row r="7" spans="2:48" s="1" customFormat="1" ht="14.25">
      <c r="B7" s="178"/>
      <c r="C7" s="178"/>
      <c r="D7" s="178"/>
      <c r="E7" s="178"/>
      <c r="F7" s="178"/>
      <c r="G7" s="178"/>
      <c r="H7"/>
      <c r="J7" s="178"/>
      <c r="K7" s="178"/>
      <c r="L7" s="178"/>
      <c r="M7" s="178"/>
      <c r="N7" s="178"/>
      <c r="O7" s="178"/>
      <c r="P7"/>
      <c r="R7" s="153"/>
      <c r="S7" s="153"/>
      <c r="T7" s="153"/>
      <c r="U7" s="153"/>
      <c r="V7" s="153"/>
      <c r="W7" s="153"/>
      <c r="X7"/>
      <c r="Y7" s="3"/>
      <c r="Z7" s="3"/>
      <c r="AA7" s="178"/>
      <c r="AB7" s="178"/>
      <c r="AC7" s="178"/>
      <c r="AD7" s="178"/>
      <c r="AH7" s="153"/>
      <c r="AI7" s="153"/>
      <c r="AJ7" s="153"/>
      <c r="AK7" s="153"/>
      <c r="AL7" s="153"/>
      <c r="AM7" s="153"/>
      <c r="AN7"/>
      <c r="AO7" s="13"/>
      <c r="AP7" s="13"/>
      <c r="AQ7" s="174"/>
      <c r="AR7" s="175"/>
      <c r="AS7" s="175"/>
      <c r="AT7" s="175"/>
      <c r="AU7" s="7"/>
      <c r="AV7" s="7"/>
    </row>
    <row r="8" spans="2:48" s="1" customFormat="1" ht="14.25">
      <c r="H8"/>
      <c r="I8"/>
      <c r="Q8" s="2"/>
      <c r="R8" s="64"/>
      <c r="S8" s="64"/>
      <c r="T8" s="64"/>
      <c r="U8" s="64"/>
      <c r="V8" s="64"/>
      <c r="W8" s="64"/>
      <c r="AH8" s="64"/>
      <c r="AI8" s="64"/>
      <c r="AJ8" s="64"/>
      <c r="AK8" s="64"/>
      <c r="AL8" s="64"/>
      <c r="AM8" s="64"/>
      <c r="AO8" s="7"/>
      <c r="AP8" s="7"/>
      <c r="AQ8" s="7"/>
      <c r="AR8" s="7"/>
      <c r="AS8" s="7"/>
      <c r="AT8" s="7"/>
      <c r="AU8" s="7"/>
      <c r="AV8" s="7"/>
    </row>
    <row r="9" spans="2:48" s="4" customFormat="1" ht="15">
      <c r="B9" s="179" t="s">
        <v>21</v>
      </c>
      <c r="C9" s="179"/>
      <c r="D9" s="179"/>
      <c r="E9" s="179"/>
      <c r="F9" s="179"/>
      <c r="G9" s="179"/>
      <c r="H9"/>
      <c r="I9"/>
      <c r="J9" s="178" t="s">
        <v>17</v>
      </c>
      <c r="K9" s="178"/>
      <c r="L9" s="178"/>
      <c r="M9" s="178"/>
      <c r="N9" s="178"/>
      <c r="O9" s="178"/>
      <c r="Q9" s="5"/>
      <c r="R9" s="153" t="s">
        <v>22</v>
      </c>
      <c r="S9" s="153"/>
      <c r="T9" s="153"/>
      <c r="U9" s="153"/>
      <c r="V9" s="153"/>
      <c r="W9" s="153"/>
      <c r="X9" s="3"/>
      <c r="Y9" s="5"/>
      <c r="Z9" s="5"/>
      <c r="AA9" s="179" t="s">
        <v>19</v>
      </c>
      <c r="AB9" s="179"/>
      <c r="AC9" s="179"/>
      <c r="AD9" s="179"/>
      <c r="AE9" s="1"/>
      <c r="AF9" s="1"/>
      <c r="AG9" s="33"/>
      <c r="AH9" s="192" t="s">
        <v>23</v>
      </c>
      <c r="AI9" s="192"/>
      <c r="AJ9" s="192"/>
      <c r="AK9" s="192"/>
      <c r="AL9" s="192"/>
      <c r="AM9" s="192"/>
      <c r="AN9" s="192"/>
      <c r="AO9" s="38"/>
      <c r="AP9" s="38"/>
      <c r="AQ9" s="176"/>
      <c r="AR9" s="174"/>
      <c r="AS9" s="176"/>
      <c r="AT9" s="176"/>
      <c r="AU9" s="7"/>
      <c r="AV9" s="7"/>
    </row>
    <row r="10" spans="2:48" s="1" customFormat="1" ht="14.25">
      <c r="B10" s="178" t="s">
        <v>27</v>
      </c>
      <c r="C10" s="178"/>
      <c r="D10" s="178"/>
      <c r="E10" s="178"/>
      <c r="F10" s="178"/>
      <c r="G10" s="178"/>
      <c r="H10"/>
      <c r="I10"/>
      <c r="J10" s="178" t="s">
        <v>20</v>
      </c>
      <c r="K10" s="178"/>
      <c r="L10" s="178"/>
      <c r="M10" s="178"/>
      <c r="N10" s="178"/>
      <c r="O10" s="178"/>
      <c r="Q10" s="3"/>
      <c r="R10" s="153" t="s">
        <v>26</v>
      </c>
      <c r="S10" s="153"/>
      <c r="T10" s="153"/>
      <c r="U10" s="153"/>
      <c r="V10" s="153"/>
      <c r="W10" s="153"/>
      <c r="X10" s="3"/>
      <c r="Y10" s="3"/>
      <c r="Z10" s="3"/>
      <c r="AA10" s="3"/>
      <c r="AB10" s="178" t="s">
        <v>20</v>
      </c>
      <c r="AC10" s="178"/>
      <c r="AD10" s="3"/>
      <c r="AG10" s="178" t="s">
        <v>30</v>
      </c>
      <c r="AH10" s="178"/>
      <c r="AI10" s="178"/>
      <c r="AJ10" s="178"/>
      <c r="AK10" s="178"/>
      <c r="AL10" s="178"/>
      <c r="AM10" s="178"/>
      <c r="AN10" s="178"/>
      <c r="AO10" s="13"/>
      <c r="AP10" s="13"/>
      <c r="AQ10" s="13"/>
      <c r="AR10" s="174"/>
      <c r="AS10" s="174"/>
      <c r="AT10" s="13"/>
      <c r="AU10" s="7"/>
      <c r="AV10" s="7"/>
    </row>
    <row r="11" spans="2:48" s="1" customFormat="1" ht="15">
      <c r="B11" s="3"/>
      <c r="C11" s="3"/>
      <c r="D11" s="188" t="s">
        <v>29</v>
      </c>
      <c r="E11" s="188"/>
      <c r="F11" s="3"/>
      <c r="G11" s="3"/>
      <c r="H11"/>
      <c r="I11"/>
      <c r="J11" s="188" t="s">
        <v>29</v>
      </c>
      <c r="K11" s="188"/>
      <c r="L11" s="188"/>
      <c r="M11" s="188"/>
      <c r="N11" s="188"/>
      <c r="O11" s="188"/>
      <c r="Q11" s="6"/>
      <c r="R11" s="189" t="s">
        <v>33</v>
      </c>
      <c r="S11" s="189"/>
      <c r="T11" s="189"/>
      <c r="U11" s="189"/>
      <c r="V11" s="189"/>
      <c r="W11" s="189"/>
      <c r="X11" s="6"/>
      <c r="Y11" s="6"/>
      <c r="Z11" s="6"/>
      <c r="AA11" s="6"/>
      <c r="AB11" s="188" t="s">
        <v>18</v>
      </c>
      <c r="AC11" s="188"/>
      <c r="AD11" s="3"/>
      <c r="AG11" s="188" t="s">
        <v>18</v>
      </c>
      <c r="AH11" s="188"/>
      <c r="AI11" s="188"/>
      <c r="AJ11" s="188"/>
      <c r="AK11" s="188"/>
      <c r="AL11" s="188"/>
      <c r="AM11" s="188"/>
      <c r="AN11" s="188"/>
      <c r="AO11" s="39"/>
      <c r="AP11" s="39"/>
      <c r="AQ11" s="39"/>
      <c r="AR11" s="177"/>
      <c r="AS11" s="177"/>
      <c r="AT11" s="13"/>
      <c r="AU11" s="7"/>
      <c r="AV11" s="7"/>
    </row>
    <row r="12" spans="2:48" s="1" customFormat="1" ht="15" thickBot="1">
      <c r="H12"/>
      <c r="I12"/>
      <c r="L12" s="2"/>
      <c r="Q12" s="7"/>
      <c r="R12" s="65"/>
      <c r="S12" s="65"/>
      <c r="T12" s="66"/>
      <c r="U12" s="66"/>
      <c r="V12" s="64"/>
      <c r="W12" s="64"/>
      <c r="AD12" s="29">
        <v>244.6</v>
      </c>
      <c r="AE12" s="29"/>
      <c r="AH12" s="64"/>
      <c r="AI12" s="64"/>
      <c r="AJ12" s="64"/>
      <c r="AK12" s="64"/>
      <c r="AL12" s="65"/>
      <c r="AM12" s="105"/>
      <c r="AN12"/>
      <c r="AO12" s="7"/>
      <c r="AP12" s="7"/>
      <c r="AQ12" s="7"/>
      <c r="AR12" s="7"/>
      <c r="AS12" s="7"/>
      <c r="AT12" s="34"/>
      <c r="AU12" s="34"/>
      <c r="AV12" s="7"/>
    </row>
    <row r="13" spans="2:48" s="1" customFormat="1" ht="24" customHeight="1">
      <c r="B13" s="180" t="s">
        <v>14</v>
      </c>
      <c r="C13" s="182" t="s">
        <v>13</v>
      </c>
      <c r="D13" s="183"/>
      <c r="E13" s="183"/>
      <c r="F13" s="184" t="s">
        <v>40</v>
      </c>
      <c r="G13" s="185"/>
      <c r="H13"/>
      <c r="I13"/>
      <c r="J13" s="180" t="s">
        <v>14</v>
      </c>
      <c r="K13" s="182" t="s">
        <v>13</v>
      </c>
      <c r="L13" s="183"/>
      <c r="M13" s="183"/>
      <c r="N13" s="184" t="s">
        <v>39</v>
      </c>
      <c r="O13" s="185"/>
      <c r="P13" s="8"/>
      <c r="R13" s="190" t="s">
        <v>14</v>
      </c>
      <c r="S13" s="156" t="s">
        <v>13</v>
      </c>
      <c r="T13" s="157"/>
      <c r="U13" s="157"/>
      <c r="V13" s="151" t="s">
        <v>38</v>
      </c>
      <c r="W13" s="152"/>
      <c r="X13" s="8"/>
      <c r="Z13" s="186" t="s">
        <v>14</v>
      </c>
      <c r="AA13" s="171" t="s">
        <v>13</v>
      </c>
      <c r="AB13" s="172"/>
      <c r="AC13" s="173"/>
      <c r="AD13" s="184"/>
      <c r="AE13" s="185"/>
      <c r="AG13" s="8"/>
      <c r="AH13" s="167" t="s">
        <v>14</v>
      </c>
      <c r="AI13" s="156" t="s">
        <v>13</v>
      </c>
      <c r="AJ13" s="165"/>
      <c r="AK13" s="166"/>
      <c r="AL13" s="193" t="s">
        <v>38</v>
      </c>
      <c r="AM13" s="152"/>
      <c r="AN13"/>
      <c r="AO13" s="7"/>
      <c r="AP13" s="164"/>
      <c r="AQ13" s="164"/>
      <c r="AR13" s="164"/>
      <c r="AS13" s="164"/>
      <c r="AT13" s="164"/>
      <c r="AU13" s="164"/>
      <c r="AV13" s="7"/>
    </row>
    <row r="14" spans="2:48" s="1" customFormat="1" ht="16.5" customHeight="1" thickBot="1">
      <c r="B14" s="181"/>
      <c r="C14" s="9">
        <v>2015</v>
      </c>
      <c r="D14" s="9">
        <v>2016</v>
      </c>
      <c r="E14" s="9">
        <v>2017</v>
      </c>
      <c r="F14" s="10" t="s">
        <v>31</v>
      </c>
      <c r="G14" s="11" t="s">
        <v>15</v>
      </c>
      <c r="H14"/>
      <c r="I14"/>
      <c r="J14" s="181"/>
      <c r="K14" s="60">
        <v>2015</v>
      </c>
      <c r="L14" s="60">
        <v>2016</v>
      </c>
      <c r="M14" s="60">
        <v>2017</v>
      </c>
      <c r="N14" s="12" t="s">
        <v>31</v>
      </c>
      <c r="O14" s="11" t="s">
        <v>15</v>
      </c>
      <c r="P14" s="8"/>
      <c r="R14" s="191"/>
      <c r="S14" s="67">
        <v>2009</v>
      </c>
      <c r="T14" s="67">
        <v>2010</v>
      </c>
      <c r="U14" s="67">
        <v>2011</v>
      </c>
      <c r="V14" s="68" t="s">
        <v>31</v>
      </c>
      <c r="W14" s="69" t="s">
        <v>15</v>
      </c>
      <c r="X14" s="8"/>
      <c r="Z14" s="187"/>
      <c r="AA14" s="60">
        <v>2015</v>
      </c>
      <c r="AB14" s="60">
        <v>2016</v>
      </c>
      <c r="AC14" s="60">
        <v>2017</v>
      </c>
      <c r="AD14" s="12" t="s">
        <v>31</v>
      </c>
      <c r="AE14" s="11" t="s">
        <v>15</v>
      </c>
      <c r="AG14" s="8"/>
      <c r="AH14" s="168"/>
      <c r="AI14" s="67">
        <v>2009</v>
      </c>
      <c r="AJ14" s="67">
        <v>2010</v>
      </c>
      <c r="AK14" s="67">
        <v>2011</v>
      </c>
      <c r="AL14" s="106" t="s">
        <v>31</v>
      </c>
      <c r="AM14" s="69" t="s">
        <v>15</v>
      </c>
      <c r="AN14"/>
      <c r="AO14" s="7"/>
      <c r="AP14" s="164"/>
      <c r="AQ14" s="13"/>
      <c r="AR14" s="13"/>
      <c r="AS14" s="13"/>
      <c r="AT14" s="8"/>
      <c r="AU14" s="8"/>
      <c r="AV14" s="7"/>
    </row>
    <row r="15" spans="2:48" s="1" customFormat="1" ht="14.25">
      <c r="B15" s="14" t="s">
        <v>0</v>
      </c>
      <c r="C15" s="61">
        <v>20680</v>
      </c>
      <c r="D15" s="122">
        <v>22736</v>
      </c>
      <c r="E15" s="132">
        <v>23809</v>
      </c>
      <c r="F15" s="56">
        <f t="shared" ref="F15:F26" si="0">+E15-D15</f>
        <v>1073</v>
      </c>
      <c r="G15" s="15">
        <f t="shared" ref="G15:G26" si="1">+F15*100/D15</f>
        <v>4.7193877551020407</v>
      </c>
      <c r="H15"/>
      <c r="I15"/>
      <c r="J15" s="16" t="s">
        <v>0</v>
      </c>
      <c r="K15" s="125">
        <v>462</v>
      </c>
      <c r="L15" s="126">
        <v>372</v>
      </c>
      <c r="M15" s="135">
        <v>439</v>
      </c>
      <c r="N15" s="56">
        <f t="shared" ref="N15:N26" si="2">+M15-L15</f>
        <v>67</v>
      </c>
      <c r="O15" s="15">
        <f>+N15*100/L15</f>
        <v>18.010752688172044</v>
      </c>
      <c r="P15" s="17"/>
      <c r="R15" s="70" t="s">
        <v>0</v>
      </c>
      <c r="S15" s="71"/>
      <c r="T15" s="72"/>
      <c r="U15" s="73"/>
      <c r="V15" s="74">
        <f t="shared" ref="V15:V26" si="3">+U15-T15</f>
        <v>0</v>
      </c>
      <c r="W15" s="75" t="e">
        <f>+V15*100/T15</f>
        <v>#DIV/0!</v>
      </c>
      <c r="X15" s="17"/>
      <c r="Z15" s="16" t="s">
        <v>0</v>
      </c>
      <c r="AA15" s="144">
        <v>28.166</v>
      </c>
      <c r="AB15" s="127">
        <v>30.946999999999999</v>
      </c>
      <c r="AC15" s="137">
        <v>27.06</v>
      </c>
      <c r="AD15" s="55">
        <f t="shared" ref="AD15:AD26" si="4">+AC15-AB15</f>
        <v>-3.8870000000000005</v>
      </c>
      <c r="AE15" s="15">
        <f>+AD15*100/AB15</f>
        <v>-12.560183539599963</v>
      </c>
      <c r="AG15" s="17"/>
      <c r="AH15" s="70" t="s">
        <v>0</v>
      </c>
      <c r="AI15" s="107"/>
      <c r="AJ15" s="108"/>
      <c r="AK15" s="109"/>
      <c r="AL15" s="110">
        <f>+AK15-AJ15</f>
        <v>0</v>
      </c>
      <c r="AM15" s="75" t="e">
        <f>+AL15*100/AJ15</f>
        <v>#DIV/0!</v>
      </c>
      <c r="AN15"/>
      <c r="AO15" s="7"/>
      <c r="AP15" s="31"/>
      <c r="AQ15" s="32"/>
      <c r="AR15" s="32"/>
      <c r="AS15" s="40"/>
      <c r="AT15" s="30"/>
      <c r="AU15" s="17"/>
      <c r="AV15" s="7"/>
    </row>
    <row r="16" spans="2:48" s="1" customFormat="1" ht="14.25">
      <c r="B16" s="18" t="s">
        <v>1</v>
      </c>
      <c r="C16" s="62">
        <v>20674</v>
      </c>
      <c r="D16" s="123">
        <v>22011</v>
      </c>
      <c r="E16" s="133">
        <v>24196</v>
      </c>
      <c r="F16" s="56">
        <f t="shared" si="0"/>
        <v>2185</v>
      </c>
      <c r="G16" s="15">
        <f t="shared" si="1"/>
        <v>9.9268547544409618</v>
      </c>
      <c r="H16"/>
      <c r="I16"/>
      <c r="J16" s="19" t="s">
        <v>1</v>
      </c>
      <c r="K16" s="62">
        <v>452</v>
      </c>
      <c r="L16" s="123">
        <v>410</v>
      </c>
      <c r="M16" s="133">
        <v>403</v>
      </c>
      <c r="N16" s="56">
        <f t="shared" si="2"/>
        <v>-7</v>
      </c>
      <c r="O16" s="15">
        <f>+N16*100/L16</f>
        <v>-1.7073170731707317</v>
      </c>
      <c r="P16" s="20"/>
      <c r="R16" s="76" t="s">
        <v>1</v>
      </c>
      <c r="S16" s="77"/>
      <c r="T16" s="78"/>
      <c r="U16" s="79"/>
      <c r="V16" s="74">
        <f t="shared" si="3"/>
        <v>0</v>
      </c>
      <c r="W16" s="75" t="e">
        <f>+V16*100/T16</f>
        <v>#DIV/0!</v>
      </c>
      <c r="X16" s="20"/>
      <c r="Z16" s="19" t="s">
        <v>1</v>
      </c>
      <c r="AA16" s="145">
        <v>24.78</v>
      </c>
      <c r="AB16" s="128">
        <v>24.582000000000001</v>
      </c>
      <c r="AC16" s="138">
        <v>23.98</v>
      </c>
      <c r="AD16" s="55">
        <f t="shared" si="4"/>
        <v>-0.60200000000000031</v>
      </c>
      <c r="AE16" s="15">
        <f>+AD16*100/AB16</f>
        <v>-2.4489463835326672</v>
      </c>
      <c r="AG16" s="20"/>
      <c r="AH16" s="76" t="s">
        <v>1</v>
      </c>
      <c r="AI16" s="111"/>
      <c r="AJ16" s="112"/>
      <c r="AK16" s="113"/>
      <c r="AL16" s="110">
        <f t="shared" ref="AL16:AL26" si="5">+AK16-AJ16</f>
        <v>0</v>
      </c>
      <c r="AM16" s="75" t="e">
        <f>+AL16*100/AJ16</f>
        <v>#DIV/0!</v>
      </c>
      <c r="AN16"/>
      <c r="AO16" s="7"/>
      <c r="AP16" s="31"/>
      <c r="AQ16" s="32"/>
      <c r="AR16" s="32"/>
      <c r="AS16" s="23"/>
      <c r="AT16" s="23"/>
      <c r="AU16" s="20"/>
      <c r="AV16" s="7"/>
    </row>
    <row r="17" spans="2:48" s="1" customFormat="1" ht="14.25">
      <c r="B17" s="18" t="s">
        <v>2</v>
      </c>
      <c r="C17" s="62">
        <v>24794</v>
      </c>
      <c r="D17" s="123">
        <v>24725</v>
      </c>
      <c r="E17" s="133">
        <v>29428</v>
      </c>
      <c r="F17" s="56">
        <f t="shared" si="0"/>
        <v>4703</v>
      </c>
      <c r="G17" s="15">
        <f t="shared" si="1"/>
        <v>19.021233569261881</v>
      </c>
      <c r="H17"/>
      <c r="I17"/>
      <c r="J17" s="19" t="s">
        <v>2</v>
      </c>
      <c r="K17" s="62">
        <v>552</v>
      </c>
      <c r="L17" s="123">
        <v>403</v>
      </c>
      <c r="M17" s="133">
        <v>579</v>
      </c>
      <c r="N17" s="56">
        <f t="shared" si="2"/>
        <v>176</v>
      </c>
      <c r="O17" s="15">
        <f t="shared" ref="O17:O25" si="6">+N17*100/L17</f>
        <v>43.672456575682382</v>
      </c>
      <c r="P17" s="20"/>
      <c r="R17" s="76" t="s">
        <v>2</v>
      </c>
      <c r="S17" s="77"/>
      <c r="T17" s="78"/>
      <c r="U17" s="79"/>
      <c r="V17" s="74">
        <f t="shared" si="3"/>
        <v>0</v>
      </c>
      <c r="W17" s="75" t="e">
        <f t="shared" ref="W17:W24" si="7">+V17*100/T17</f>
        <v>#DIV/0!</v>
      </c>
      <c r="X17" s="20"/>
      <c r="Z17" s="19" t="s">
        <v>2</v>
      </c>
      <c r="AA17" s="145">
        <v>28.097000000000001</v>
      </c>
      <c r="AB17" s="128">
        <v>18.824999999999999</v>
      </c>
      <c r="AC17" s="138">
        <v>36.207000000000001</v>
      </c>
      <c r="AD17" s="55">
        <f t="shared" si="4"/>
        <v>17.382000000000001</v>
      </c>
      <c r="AE17" s="15">
        <f t="shared" ref="AE17:AE26" si="8">+AD17*100/AB17</f>
        <v>92.334661354581684</v>
      </c>
      <c r="AG17" s="20"/>
      <c r="AH17" s="76" t="s">
        <v>2</v>
      </c>
      <c r="AI17" s="111"/>
      <c r="AJ17" s="112"/>
      <c r="AK17" s="113"/>
      <c r="AL17" s="110">
        <f t="shared" si="5"/>
        <v>0</v>
      </c>
      <c r="AM17" s="75" t="e">
        <f t="shared" ref="AM17:AM24" si="9">+AL17*100/AJ17</f>
        <v>#DIV/0!</v>
      </c>
      <c r="AN17"/>
      <c r="AO17" s="7"/>
      <c r="AP17" s="31"/>
      <c r="AQ17" s="32"/>
      <c r="AR17" s="32"/>
      <c r="AS17" s="23"/>
      <c r="AT17" s="23"/>
      <c r="AU17" s="20"/>
      <c r="AV17" s="7"/>
    </row>
    <row r="18" spans="2:48" s="1" customFormat="1" ht="14.25">
      <c r="B18" s="18" t="s">
        <v>3</v>
      </c>
      <c r="C18" s="62">
        <v>24480</v>
      </c>
      <c r="D18" s="123">
        <v>24111</v>
      </c>
      <c r="E18" s="133">
        <v>36941</v>
      </c>
      <c r="F18" s="58">
        <f t="shared" si="0"/>
        <v>12830</v>
      </c>
      <c r="G18" s="59">
        <f t="shared" si="1"/>
        <v>53.212226784455225</v>
      </c>
      <c r="H18"/>
      <c r="I18"/>
      <c r="J18" s="19" t="s">
        <v>3</v>
      </c>
      <c r="K18" s="62">
        <v>477</v>
      </c>
      <c r="L18" s="123">
        <v>378</v>
      </c>
      <c r="M18" s="133">
        <v>576</v>
      </c>
      <c r="N18" s="56">
        <f t="shared" si="2"/>
        <v>198</v>
      </c>
      <c r="O18" s="15">
        <f t="shared" si="6"/>
        <v>52.38095238095238</v>
      </c>
      <c r="P18" s="20"/>
      <c r="R18" s="76" t="s">
        <v>3</v>
      </c>
      <c r="S18" s="77"/>
      <c r="T18" s="78"/>
      <c r="U18" s="79"/>
      <c r="V18" s="74">
        <f t="shared" si="3"/>
        <v>0</v>
      </c>
      <c r="W18" s="75" t="e">
        <f t="shared" si="7"/>
        <v>#DIV/0!</v>
      </c>
      <c r="X18" s="20"/>
      <c r="Z18" s="19" t="s">
        <v>3</v>
      </c>
      <c r="AA18" s="145">
        <v>30.169</v>
      </c>
      <c r="AB18" s="128">
        <v>20.417999999999999</v>
      </c>
      <c r="AC18" s="138">
        <v>32.103999999999999</v>
      </c>
      <c r="AD18" s="55">
        <f t="shared" si="4"/>
        <v>11.686</v>
      </c>
      <c r="AE18" s="15">
        <f t="shared" si="8"/>
        <v>57.233813301988441</v>
      </c>
      <c r="AG18" s="20"/>
      <c r="AH18" s="76" t="s">
        <v>3</v>
      </c>
      <c r="AI18" s="77"/>
      <c r="AJ18" s="78"/>
      <c r="AK18" s="79"/>
      <c r="AL18" s="110">
        <f t="shared" si="5"/>
        <v>0</v>
      </c>
      <c r="AM18" s="75" t="e">
        <f t="shared" si="9"/>
        <v>#DIV/0!</v>
      </c>
      <c r="AN18"/>
      <c r="AO18" s="7"/>
      <c r="AP18" s="31"/>
      <c r="AQ18" s="32"/>
      <c r="AR18" s="32"/>
      <c r="AS18" s="23"/>
      <c r="AT18" s="23"/>
      <c r="AU18" s="20"/>
      <c r="AV18" s="7"/>
    </row>
    <row r="19" spans="2:48" s="1" customFormat="1" ht="13.5" customHeight="1">
      <c r="B19" s="18" t="s">
        <v>4</v>
      </c>
      <c r="C19" s="62">
        <v>27169</v>
      </c>
      <c r="D19" s="123">
        <v>25024</v>
      </c>
      <c r="E19" s="133">
        <v>39754</v>
      </c>
      <c r="F19" s="56">
        <f t="shared" si="0"/>
        <v>14730</v>
      </c>
      <c r="G19" s="15">
        <f t="shared" si="1"/>
        <v>58.863491048593353</v>
      </c>
      <c r="H19"/>
      <c r="I19"/>
      <c r="J19" s="19" t="s">
        <v>4</v>
      </c>
      <c r="K19" s="62">
        <v>581</v>
      </c>
      <c r="L19" s="123">
        <v>521</v>
      </c>
      <c r="M19" s="133">
        <v>696</v>
      </c>
      <c r="N19" s="56">
        <f t="shared" si="2"/>
        <v>175</v>
      </c>
      <c r="O19" s="15">
        <f t="shared" si="6"/>
        <v>33.589251439539346</v>
      </c>
      <c r="P19" s="20"/>
      <c r="R19" s="76" t="s">
        <v>4</v>
      </c>
      <c r="S19" s="77"/>
      <c r="T19" s="78"/>
      <c r="U19" s="79"/>
      <c r="V19" s="74">
        <f t="shared" si="3"/>
        <v>0</v>
      </c>
      <c r="W19" s="75" t="e">
        <f t="shared" si="7"/>
        <v>#DIV/0!</v>
      </c>
      <c r="X19" s="20"/>
      <c r="Z19" s="19" t="s">
        <v>4</v>
      </c>
      <c r="AA19" s="145">
        <v>28.33</v>
      </c>
      <c r="AB19" s="128">
        <v>42.625</v>
      </c>
      <c r="AC19" s="138">
        <v>32.798999999999999</v>
      </c>
      <c r="AD19" s="55">
        <f>+AC19-AB19</f>
        <v>-9.8260000000000005</v>
      </c>
      <c r="AE19" s="15">
        <f t="shared" si="8"/>
        <v>-23.052199413489738</v>
      </c>
      <c r="AG19" s="20"/>
      <c r="AH19" s="76" t="s">
        <v>4</v>
      </c>
      <c r="AI19" s="111"/>
      <c r="AJ19" s="112"/>
      <c r="AK19" s="113"/>
      <c r="AL19" s="110">
        <f t="shared" si="5"/>
        <v>0</v>
      </c>
      <c r="AM19" s="75" t="e">
        <f t="shared" si="9"/>
        <v>#DIV/0!</v>
      </c>
      <c r="AN19"/>
      <c r="AO19" s="7"/>
      <c r="AP19" s="31"/>
      <c r="AQ19" s="32"/>
      <c r="AR19" s="32"/>
      <c r="AS19" s="23"/>
      <c r="AT19" s="23"/>
      <c r="AU19" s="20"/>
      <c r="AV19" s="7"/>
    </row>
    <row r="20" spans="2:48" s="1" customFormat="1" ht="13.5" customHeight="1">
      <c r="B20" s="18" t="s">
        <v>5</v>
      </c>
      <c r="C20" s="62">
        <v>25584</v>
      </c>
      <c r="D20" s="123">
        <v>23821</v>
      </c>
      <c r="E20" s="133">
        <v>38544</v>
      </c>
      <c r="F20" s="56">
        <f t="shared" si="0"/>
        <v>14723</v>
      </c>
      <c r="G20" s="15">
        <f t="shared" si="1"/>
        <v>61.80680911800512</v>
      </c>
      <c r="H20"/>
      <c r="I20"/>
      <c r="J20" s="19" t="s">
        <v>5</v>
      </c>
      <c r="K20" s="62">
        <v>543</v>
      </c>
      <c r="L20" s="123">
        <v>494</v>
      </c>
      <c r="M20" s="133">
        <v>810</v>
      </c>
      <c r="N20" s="56">
        <f t="shared" si="2"/>
        <v>316</v>
      </c>
      <c r="O20" s="15">
        <f t="shared" si="6"/>
        <v>63.967611336032391</v>
      </c>
      <c r="P20" s="20"/>
      <c r="R20" s="76" t="s">
        <v>5</v>
      </c>
      <c r="S20" s="77"/>
      <c r="T20" s="78"/>
      <c r="U20" s="79"/>
      <c r="V20" s="74">
        <f t="shared" si="3"/>
        <v>0</v>
      </c>
      <c r="W20" s="75" t="e">
        <f t="shared" si="7"/>
        <v>#DIV/0!</v>
      </c>
      <c r="X20" s="20"/>
      <c r="Z20" s="19" t="s">
        <v>5</v>
      </c>
      <c r="AA20" s="145">
        <v>28.431999999999999</v>
      </c>
      <c r="AB20" s="128">
        <v>35.061</v>
      </c>
      <c r="AC20" s="138">
        <v>35.451000000000001</v>
      </c>
      <c r="AD20" s="55">
        <f t="shared" si="4"/>
        <v>0.39000000000000057</v>
      </c>
      <c r="AE20" s="15">
        <f t="shared" si="8"/>
        <v>1.1123470522803132</v>
      </c>
      <c r="AG20" s="20"/>
      <c r="AH20" s="76" t="s">
        <v>5</v>
      </c>
      <c r="AI20" s="111"/>
      <c r="AJ20" s="112"/>
      <c r="AK20" s="113"/>
      <c r="AL20" s="110">
        <f t="shared" si="5"/>
        <v>0</v>
      </c>
      <c r="AM20" s="75" t="e">
        <f t="shared" si="9"/>
        <v>#DIV/0!</v>
      </c>
      <c r="AN20"/>
      <c r="AO20" s="7"/>
      <c r="AP20" s="31"/>
      <c r="AQ20" s="32"/>
      <c r="AR20" s="32"/>
      <c r="AS20" s="23"/>
      <c r="AT20" s="23"/>
      <c r="AU20" s="20"/>
      <c r="AV20" s="7"/>
    </row>
    <row r="21" spans="2:48" s="1" customFormat="1" ht="13.5" customHeight="1">
      <c r="B21" s="18" t="s">
        <v>6</v>
      </c>
      <c r="C21" s="62">
        <v>27170</v>
      </c>
      <c r="D21" s="123">
        <v>25765</v>
      </c>
      <c r="E21" s="133"/>
      <c r="F21" s="58">
        <f t="shared" si="0"/>
        <v>-25765</v>
      </c>
      <c r="G21" s="59">
        <f t="shared" si="1"/>
        <v>-100</v>
      </c>
      <c r="H21"/>
      <c r="I21"/>
      <c r="J21" s="19" t="s">
        <v>6</v>
      </c>
      <c r="K21" s="62">
        <v>497</v>
      </c>
      <c r="L21" s="123">
        <v>355</v>
      </c>
      <c r="M21" s="133"/>
      <c r="N21" s="56">
        <f t="shared" si="2"/>
        <v>-355</v>
      </c>
      <c r="O21" s="15">
        <f t="shared" si="6"/>
        <v>-100</v>
      </c>
      <c r="P21" s="20"/>
      <c r="R21" s="76" t="s">
        <v>6</v>
      </c>
      <c r="S21" s="77"/>
      <c r="T21" s="78"/>
      <c r="U21" s="79"/>
      <c r="V21" s="74">
        <f t="shared" si="3"/>
        <v>0</v>
      </c>
      <c r="W21" s="75" t="e">
        <f t="shared" si="7"/>
        <v>#DIV/0!</v>
      </c>
      <c r="X21" s="20"/>
      <c r="Z21" s="19" t="s">
        <v>6</v>
      </c>
      <c r="AA21" s="145">
        <v>26.736999999999998</v>
      </c>
      <c r="AB21" s="128">
        <v>29.867999999999999</v>
      </c>
      <c r="AC21" s="138"/>
      <c r="AD21" s="55">
        <f t="shared" si="4"/>
        <v>-29.867999999999999</v>
      </c>
      <c r="AE21" s="15">
        <f t="shared" si="8"/>
        <v>-100</v>
      </c>
      <c r="AG21" s="20"/>
      <c r="AH21" s="76" t="s">
        <v>6</v>
      </c>
      <c r="AI21" s="111"/>
      <c r="AJ21" s="112"/>
      <c r="AK21" s="113"/>
      <c r="AL21" s="110">
        <f t="shared" si="5"/>
        <v>0</v>
      </c>
      <c r="AM21" s="75" t="e">
        <f t="shared" si="9"/>
        <v>#DIV/0!</v>
      </c>
      <c r="AN21"/>
      <c r="AO21" s="7"/>
      <c r="AP21" s="31"/>
      <c r="AQ21" s="32"/>
      <c r="AR21" s="32"/>
      <c r="AS21" s="23"/>
      <c r="AT21" s="23"/>
      <c r="AU21" s="20"/>
      <c r="AV21" s="7"/>
    </row>
    <row r="22" spans="2:48" s="1" customFormat="1" ht="13.5" customHeight="1">
      <c r="B22" s="18" t="s">
        <v>7</v>
      </c>
      <c r="C22" s="62">
        <v>28199</v>
      </c>
      <c r="D22" s="123">
        <v>25638</v>
      </c>
      <c r="E22" s="133"/>
      <c r="F22" s="56">
        <f t="shared" si="0"/>
        <v>-25638</v>
      </c>
      <c r="G22" s="15">
        <f t="shared" si="1"/>
        <v>-100</v>
      </c>
      <c r="H22"/>
      <c r="I22"/>
      <c r="J22" s="19" t="s">
        <v>7</v>
      </c>
      <c r="K22" s="62">
        <v>635</v>
      </c>
      <c r="L22" s="123">
        <v>432</v>
      </c>
      <c r="M22" s="133"/>
      <c r="N22" s="56">
        <f t="shared" si="2"/>
        <v>-432</v>
      </c>
      <c r="O22" s="15">
        <f t="shared" si="6"/>
        <v>-100</v>
      </c>
      <c r="P22" s="20"/>
      <c r="R22" s="76" t="s">
        <v>7</v>
      </c>
      <c r="S22" s="77"/>
      <c r="T22" s="78"/>
      <c r="U22" s="79"/>
      <c r="V22" s="74">
        <f t="shared" si="3"/>
        <v>0</v>
      </c>
      <c r="W22" s="75" t="e">
        <f t="shared" si="7"/>
        <v>#DIV/0!</v>
      </c>
      <c r="X22" s="20"/>
      <c r="Z22" s="19" t="s">
        <v>7</v>
      </c>
      <c r="AA22" s="145">
        <v>24.890999999999998</v>
      </c>
      <c r="AB22" s="128">
        <v>29.122</v>
      </c>
      <c r="AC22" s="138"/>
      <c r="AD22" s="55">
        <f t="shared" si="4"/>
        <v>-29.122</v>
      </c>
      <c r="AE22" s="15">
        <f t="shared" si="8"/>
        <v>-100</v>
      </c>
      <c r="AG22" s="20"/>
      <c r="AH22" s="76" t="s">
        <v>7</v>
      </c>
      <c r="AI22" s="111"/>
      <c r="AJ22" s="112"/>
      <c r="AK22" s="113"/>
      <c r="AL22" s="110">
        <f t="shared" si="5"/>
        <v>0</v>
      </c>
      <c r="AM22" s="75" t="e">
        <f t="shared" si="9"/>
        <v>#DIV/0!</v>
      </c>
      <c r="AN22"/>
      <c r="AO22" s="7"/>
      <c r="AP22" s="31"/>
      <c r="AQ22" s="32"/>
      <c r="AR22" s="32"/>
      <c r="AS22" s="23"/>
      <c r="AT22" s="23"/>
      <c r="AU22" s="20"/>
      <c r="AV22" s="7"/>
    </row>
    <row r="23" spans="2:48" s="1" customFormat="1" ht="14.25">
      <c r="B23" s="18" t="s">
        <v>8</v>
      </c>
      <c r="C23" s="62">
        <v>30008</v>
      </c>
      <c r="D23" s="123">
        <v>26836</v>
      </c>
      <c r="E23" s="133"/>
      <c r="F23" s="56">
        <f t="shared" si="0"/>
        <v>-26836</v>
      </c>
      <c r="G23" s="15">
        <f t="shared" si="1"/>
        <v>-100</v>
      </c>
      <c r="H23"/>
      <c r="I23"/>
      <c r="J23" s="19" t="s">
        <v>8</v>
      </c>
      <c r="K23" s="62">
        <v>601</v>
      </c>
      <c r="L23" s="123">
        <v>391</v>
      </c>
      <c r="M23" s="133"/>
      <c r="N23" s="56">
        <f t="shared" si="2"/>
        <v>-391</v>
      </c>
      <c r="O23" s="15">
        <f t="shared" si="6"/>
        <v>-100</v>
      </c>
      <c r="P23" s="20"/>
      <c r="R23" s="76" t="s">
        <v>8</v>
      </c>
      <c r="S23" s="77"/>
      <c r="T23" s="78"/>
      <c r="U23" s="79"/>
      <c r="V23" s="74">
        <f t="shared" si="3"/>
        <v>0</v>
      </c>
      <c r="W23" s="75" t="e">
        <f t="shared" si="7"/>
        <v>#DIV/0!</v>
      </c>
      <c r="X23" s="20"/>
      <c r="Z23" s="19" t="s">
        <v>8</v>
      </c>
      <c r="AA23" s="145">
        <v>27.748000000000001</v>
      </c>
      <c r="AB23" s="128">
        <v>30</v>
      </c>
      <c r="AC23" s="138"/>
      <c r="AD23" s="55">
        <f>+AC23-AB23</f>
        <v>-30</v>
      </c>
      <c r="AE23" s="15">
        <f t="shared" si="8"/>
        <v>-100</v>
      </c>
      <c r="AG23" s="20"/>
      <c r="AH23" s="76" t="s">
        <v>8</v>
      </c>
      <c r="AI23" s="111"/>
      <c r="AJ23" s="112"/>
      <c r="AK23" s="113"/>
      <c r="AL23" s="110">
        <f t="shared" si="5"/>
        <v>0</v>
      </c>
      <c r="AM23" s="75" t="e">
        <f t="shared" si="9"/>
        <v>#DIV/0!</v>
      </c>
      <c r="AN23"/>
      <c r="AO23" s="7"/>
      <c r="AP23" s="31"/>
      <c r="AQ23" s="32"/>
      <c r="AR23" s="32"/>
      <c r="AS23" s="23"/>
      <c r="AT23" s="23"/>
      <c r="AU23" s="20"/>
      <c r="AV23" s="7"/>
    </row>
    <row r="24" spans="2:48" s="1" customFormat="1" ht="14.25">
      <c r="B24" s="18" t="s">
        <v>9</v>
      </c>
      <c r="C24" s="62">
        <v>30723</v>
      </c>
      <c r="D24" s="123">
        <v>31314</v>
      </c>
      <c r="E24" s="133"/>
      <c r="F24" s="56">
        <f t="shared" si="0"/>
        <v>-31314</v>
      </c>
      <c r="G24" s="15">
        <f t="shared" si="1"/>
        <v>-100</v>
      </c>
      <c r="H24"/>
      <c r="I24"/>
      <c r="J24" s="19" t="s">
        <v>9</v>
      </c>
      <c r="K24" s="62">
        <v>591</v>
      </c>
      <c r="L24" s="123">
        <v>522</v>
      </c>
      <c r="M24" s="133"/>
      <c r="N24" s="56">
        <f t="shared" si="2"/>
        <v>-522</v>
      </c>
      <c r="O24" s="15">
        <f t="shared" si="6"/>
        <v>-100</v>
      </c>
      <c r="P24" s="20"/>
      <c r="R24" s="76" t="s">
        <v>9</v>
      </c>
      <c r="S24" s="77"/>
      <c r="T24" s="78"/>
      <c r="U24" s="79"/>
      <c r="V24" s="74">
        <f>+U24-T24</f>
        <v>0</v>
      </c>
      <c r="W24" s="75" t="e">
        <f t="shared" si="7"/>
        <v>#DIV/0!</v>
      </c>
      <c r="X24" s="20"/>
      <c r="Z24" s="19" t="s">
        <v>9</v>
      </c>
      <c r="AA24" s="145">
        <v>31.449000000000002</v>
      </c>
      <c r="AB24" s="128">
        <v>38.198</v>
      </c>
      <c r="AC24" s="138"/>
      <c r="AD24" s="55">
        <f t="shared" si="4"/>
        <v>-38.198</v>
      </c>
      <c r="AE24" s="15">
        <f t="shared" si="8"/>
        <v>-100</v>
      </c>
      <c r="AG24" s="20"/>
      <c r="AH24" s="76" t="s">
        <v>9</v>
      </c>
      <c r="AI24" s="111"/>
      <c r="AJ24" s="112"/>
      <c r="AK24" s="113"/>
      <c r="AL24" s="110">
        <f t="shared" si="5"/>
        <v>0</v>
      </c>
      <c r="AM24" s="75" t="e">
        <f t="shared" si="9"/>
        <v>#DIV/0!</v>
      </c>
      <c r="AN24"/>
      <c r="AO24" s="7"/>
      <c r="AP24" s="31"/>
      <c r="AQ24" s="32"/>
      <c r="AR24" s="32"/>
      <c r="AS24" s="23"/>
      <c r="AT24" s="23"/>
      <c r="AU24" s="20"/>
      <c r="AV24" s="7"/>
    </row>
    <row r="25" spans="2:48" s="1" customFormat="1" ht="14.25">
      <c r="B25" s="18" t="s">
        <v>10</v>
      </c>
      <c r="C25" s="62">
        <v>29621</v>
      </c>
      <c r="D25" s="123">
        <v>28727</v>
      </c>
      <c r="E25" s="133"/>
      <c r="F25" s="56">
        <f t="shared" si="0"/>
        <v>-28727</v>
      </c>
      <c r="G25" s="15">
        <f t="shared" si="1"/>
        <v>-100</v>
      </c>
      <c r="H25"/>
      <c r="I25"/>
      <c r="J25" s="19" t="s">
        <v>10</v>
      </c>
      <c r="K25" s="62">
        <v>540</v>
      </c>
      <c r="L25" s="123">
        <v>490</v>
      </c>
      <c r="M25" s="133"/>
      <c r="N25" s="56">
        <f t="shared" si="2"/>
        <v>-490</v>
      </c>
      <c r="O25" s="15">
        <f t="shared" si="6"/>
        <v>-100</v>
      </c>
      <c r="P25" s="20"/>
      <c r="R25" s="76" t="s">
        <v>10</v>
      </c>
      <c r="S25" s="77"/>
      <c r="T25" s="78"/>
      <c r="U25" s="79"/>
      <c r="V25" s="74">
        <f t="shared" si="3"/>
        <v>0</v>
      </c>
      <c r="W25" s="75" t="e">
        <f>+V25*100/T25</f>
        <v>#DIV/0!</v>
      </c>
      <c r="X25" s="20"/>
      <c r="Z25" s="19" t="s">
        <v>10</v>
      </c>
      <c r="AA25" s="145">
        <v>32.051000000000002</v>
      </c>
      <c r="AB25" s="128">
        <v>28.88</v>
      </c>
      <c r="AC25" s="138"/>
      <c r="AD25" s="55">
        <f t="shared" si="4"/>
        <v>-28.88</v>
      </c>
      <c r="AE25" s="15">
        <f t="shared" si="8"/>
        <v>-100</v>
      </c>
      <c r="AG25" s="20"/>
      <c r="AH25" s="76" t="s">
        <v>10</v>
      </c>
      <c r="AI25" s="111"/>
      <c r="AJ25" s="112"/>
      <c r="AK25" s="113"/>
      <c r="AL25" s="110">
        <f t="shared" si="5"/>
        <v>0</v>
      </c>
      <c r="AM25" s="75" t="e">
        <f>+AL25*100/AJ25</f>
        <v>#DIV/0!</v>
      </c>
      <c r="AN25"/>
      <c r="AO25" s="7"/>
      <c r="AP25" s="31"/>
      <c r="AQ25" s="32"/>
      <c r="AR25" s="32"/>
      <c r="AS25" s="23"/>
      <c r="AT25" s="23"/>
      <c r="AU25" s="20"/>
      <c r="AV25" s="7"/>
    </row>
    <row r="26" spans="2:48" s="1" customFormat="1" ht="15" thickBot="1">
      <c r="B26" s="21" t="s">
        <v>11</v>
      </c>
      <c r="C26" s="63">
        <v>30366</v>
      </c>
      <c r="D26" s="124">
        <v>27362</v>
      </c>
      <c r="E26" s="134"/>
      <c r="F26" s="56">
        <f t="shared" si="0"/>
        <v>-27362</v>
      </c>
      <c r="G26" s="15">
        <f t="shared" si="1"/>
        <v>-100</v>
      </c>
      <c r="H26"/>
      <c r="I26"/>
      <c r="J26" s="22" t="s">
        <v>11</v>
      </c>
      <c r="K26" s="63">
        <v>512</v>
      </c>
      <c r="L26" s="124">
        <v>490</v>
      </c>
      <c r="M26" s="134"/>
      <c r="N26" s="56">
        <f t="shared" si="2"/>
        <v>-490</v>
      </c>
      <c r="O26" s="15">
        <f>+N26*100/L26</f>
        <v>-100</v>
      </c>
      <c r="P26" s="20"/>
      <c r="R26" s="80" t="s">
        <v>11</v>
      </c>
      <c r="S26" s="81"/>
      <c r="T26" s="82"/>
      <c r="U26" s="83"/>
      <c r="V26" s="74">
        <f t="shared" si="3"/>
        <v>0</v>
      </c>
      <c r="W26" s="75" t="e">
        <f>+V26*100/T26</f>
        <v>#DIV/0!</v>
      </c>
      <c r="X26" s="20"/>
      <c r="Z26" s="22" t="s">
        <v>11</v>
      </c>
      <c r="AA26" s="146">
        <v>32.697000000000003</v>
      </c>
      <c r="AB26" s="129">
        <v>32.215000000000003</v>
      </c>
      <c r="AC26" s="139"/>
      <c r="AD26" s="55">
        <f t="shared" si="4"/>
        <v>-32.215000000000003</v>
      </c>
      <c r="AE26" s="15">
        <f t="shared" si="8"/>
        <v>-100</v>
      </c>
      <c r="AG26" s="20"/>
      <c r="AH26" s="80" t="s">
        <v>11</v>
      </c>
      <c r="AI26" s="114"/>
      <c r="AJ26" s="115"/>
      <c r="AK26" s="116"/>
      <c r="AL26" s="110">
        <f t="shared" si="5"/>
        <v>0</v>
      </c>
      <c r="AM26" s="75" t="e">
        <f>+AL26*100/AJ26</f>
        <v>#DIV/0!</v>
      </c>
      <c r="AN26"/>
      <c r="AO26" s="7"/>
      <c r="AP26" s="47"/>
      <c r="AQ26" s="32"/>
      <c r="AR26" s="24"/>
      <c r="AS26" s="23"/>
      <c r="AT26" s="23"/>
      <c r="AU26" s="20"/>
      <c r="AV26" s="7"/>
    </row>
    <row r="27" spans="2:48" s="1" customFormat="1" ht="9" customHeight="1" thickBot="1">
      <c r="B27" s="26"/>
      <c r="C27" s="130"/>
      <c r="D27" s="131"/>
      <c r="E27" s="140"/>
      <c r="F27" s="23"/>
      <c r="G27" s="20"/>
      <c r="H27"/>
      <c r="I27"/>
      <c r="J27" s="26"/>
      <c r="K27" s="130"/>
      <c r="L27" s="131"/>
      <c r="M27" s="140"/>
      <c r="N27" s="23"/>
      <c r="O27" s="20"/>
      <c r="P27" s="20"/>
      <c r="R27" s="84"/>
      <c r="S27" s="85"/>
      <c r="T27" s="86"/>
      <c r="U27" s="87"/>
      <c r="V27" s="88"/>
      <c r="W27" s="89"/>
      <c r="X27" s="20"/>
      <c r="Z27" s="26"/>
      <c r="AA27" s="136"/>
      <c r="AB27" s="131"/>
      <c r="AC27" s="140"/>
      <c r="AD27" s="23"/>
      <c r="AE27" s="20"/>
      <c r="AG27" s="20"/>
      <c r="AH27" s="84"/>
      <c r="AI27" s="117"/>
      <c r="AJ27" s="118"/>
      <c r="AK27" s="87"/>
      <c r="AL27" s="88"/>
      <c r="AM27" s="89"/>
      <c r="AN27"/>
      <c r="AO27" s="7"/>
      <c r="AP27" s="7"/>
      <c r="AQ27" s="7"/>
      <c r="AR27" s="7"/>
      <c r="AS27" s="7"/>
      <c r="AT27" s="7"/>
      <c r="AU27" s="7"/>
      <c r="AV27" s="7"/>
    </row>
    <row r="28" spans="2:48" s="1" customFormat="1" ht="16.5" customHeight="1">
      <c r="B28" s="160" t="s">
        <v>16</v>
      </c>
      <c r="C28" s="158">
        <f>SUM(C15:C26)</f>
        <v>319468</v>
      </c>
      <c r="D28" s="169">
        <f>SUM(D15:D26)</f>
        <v>308070</v>
      </c>
      <c r="E28" s="141" t="s">
        <v>32</v>
      </c>
      <c r="F28" s="51" t="s">
        <v>32</v>
      </c>
      <c r="G28" s="50" t="s">
        <v>32</v>
      </c>
      <c r="H28"/>
      <c r="I28"/>
      <c r="J28" s="160" t="s">
        <v>16</v>
      </c>
      <c r="K28" s="158">
        <f>SUM(K15:K26)</f>
        <v>6443</v>
      </c>
      <c r="L28" s="169">
        <f>SUM(L15:L26)</f>
        <v>5258</v>
      </c>
      <c r="M28" s="141" t="s">
        <v>32</v>
      </c>
      <c r="N28" s="51" t="s">
        <v>32</v>
      </c>
      <c r="O28" s="50" t="s">
        <v>32</v>
      </c>
      <c r="P28" s="20"/>
      <c r="R28" s="154" t="s">
        <v>16</v>
      </c>
      <c r="S28" s="149">
        <f>SUM(S15:S26)</f>
        <v>0</v>
      </c>
      <c r="T28" s="147">
        <f>SUM(T15:T26)</f>
        <v>0</v>
      </c>
      <c r="U28" s="91" t="s">
        <v>32</v>
      </c>
      <c r="V28" s="92" t="s">
        <v>32</v>
      </c>
      <c r="W28" s="93" t="s">
        <v>32</v>
      </c>
      <c r="X28" s="20"/>
      <c r="Z28" s="160" t="s">
        <v>16</v>
      </c>
      <c r="AA28" s="158">
        <f>SUM(AA15:AA26)</f>
        <v>343.54699999999997</v>
      </c>
      <c r="AB28" s="162">
        <f>SUM(AB15:AB26)</f>
        <v>360.74099999999999</v>
      </c>
      <c r="AC28" s="141" t="s">
        <v>32</v>
      </c>
      <c r="AD28" s="51" t="s">
        <v>32</v>
      </c>
      <c r="AE28" s="50" t="s">
        <v>32</v>
      </c>
      <c r="AG28" s="20"/>
      <c r="AH28" s="90" t="s">
        <v>16</v>
      </c>
      <c r="AI28" s="149">
        <f>SUM(AI15:AI26)</f>
        <v>0</v>
      </c>
      <c r="AJ28" s="147">
        <f>SUM(AJ15:AJ26)</f>
        <v>0</v>
      </c>
      <c r="AK28" s="91" t="s">
        <v>32</v>
      </c>
      <c r="AL28" s="92" t="s">
        <v>32</v>
      </c>
      <c r="AM28" s="93" t="s">
        <v>32</v>
      </c>
      <c r="AN28"/>
      <c r="AO28" s="7"/>
      <c r="AP28" s="7"/>
      <c r="AQ28" s="7"/>
      <c r="AR28" s="7"/>
      <c r="AS28" s="7"/>
      <c r="AT28" s="7"/>
      <c r="AU28" s="7"/>
      <c r="AV28" s="7"/>
    </row>
    <row r="29" spans="2:48" s="1" customFormat="1" ht="16.5" customHeight="1" thickBot="1">
      <c r="B29" s="161"/>
      <c r="C29" s="159"/>
      <c r="D29" s="170"/>
      <c r="E29" s="142">
        <f>SUM(E15:E26)</f>
        <v>192672</v>
      </c>
      <c r="F29" s="57">
        <f>SUM(E29)-SUM(D15:D18)</f>
        <v>99089</v>
      </c>
      <c r="G29" s="52">
        <f>+(F29)*100/SUM(D15:D18)</f>
        <v>105.88354722545762</v>
      </c>
      <c r="H29"/>
      <c r="I29"/>
      <c r="J29" s="161"/>
      <c r="K29" s="159"/>
      <c r="L29" s="170"/>
      <c r="M29" s="142">
        <f>SUM(M15:M26)</f>
        <v>3503</v>
      </c>
      <c r="N29" s="57">
        <f>SUM(M29)-SUM(L15:L18)</f>
        <v>1940</v>
      </c>
      <c r="O29" s="52">
        <f>+(N29)*100/SUM(L15:L18)</f>
        <v>124.12028150991682</v>
      </c>
      <c r="P29" s="20"/>
      <c r="R29" s="155"/>
      <c r="S29" s="150"/>
      <c r="T29" s="148"/>
      <c r="U29" s="95">
        <f>SUM(U15:U26)</f>
        <v>0</v>
      </c>
      <c r="V29" s="96">
        <f>SUM(U29)-SUM(T15:T18)</f>
        <v>0</v>
      </c>
      <c r="W29" s="97" t="e">
        <f>+(V29)*100/SUM(T15:T18)</f>
        <v>#DIV/0!</v>
      </c>
      <c r="X29" s="20"/>
      <c r="Z29" s="161"/>
      <c r="AA29" s="159"/>
      <c r="AB29" s="163"/>
      <c r="AC29" s="143">
        <f>SUM(AC15:AC26)</f>
        <v>187.601</v>
      </c>
      <c r="AD29" s="57">
        <f>SUM(AC29)-SUM(AB15:AB18)</f>
        <v>92.829000000000008</v>
      </c>
      <c r="AE29" s="52">
        <f>+(AD29)*100/SUM(AB15:AB18)</f>
        <v>97.949816401468809</v>
      </c>
      <c r="AG29" s="32"/>
      <c r="AH29" s="94"/>
      <c r="AI29" s="150"/>
      <c r="AJ29" s="148"/>
      <c r="AK29" s="119">
        <f>SUM(AK15:AK26)</f>
        <v>0</v>
      </c>
      <c r="AL29" s="96">
        <f>SUM(AK29)-SUM(AJ15:AJ18)</f>
        <v>0</v>
      </c>
      <c r="AM29" s="97" t="e">
        <f>+(AL29)*100/SUM(AJ15:AJ18)</f>
        <v>#DIV/0!</v>
      </c>
      <c r="AN29"/>
      <c r="AO29" s="7"/>
      <c r="AP29" s="13"/>
      <c r="AQ29" s="32"/>
      <c r="AR29" s="24"/>
      <c r="AS29" s="32"/>
      <c r="AT29" s="32"/>
      <c r="AU29" s="32"/>
      <c r="AV29" s="7"/>
    </row>
    <row r="30" spans="2:48" s="29" customFormat="1" ht="15" customHeight="1">
      <c r="B30" s="27"/>
      <c r="C30" s="27"/>
      <c r="D30" s="53">
        <f>SUM(D15:D24)</f>
        <v>251981</v>
      </c>
      <c r="E30" s="53"/>
      <c r="F30" s="54"/>
      <c r="G30" s="35"/>
      <c r="H30" s="45"/>
      <c r="I30" s="45"/>
      <c r="J30" s="27"/>
      <c r="K30" s="27"/>
      <c r="L30" s="53">
        <f>SUM(L15:L24)</f>
        <v>4278</v>
      </c>
      <c r="M30" s="53"/>
      <c r="N30" s="35"/>
      <c r="O30" s="35"/>
      <c r="P30" s="44"/>
      <c r="R30" s="98"/>
      <c r="S30" s="98"/>
      <c r="T30" s="99">
        <f>SUM(T15:T24)</f>
        <v>0</v>
      </c>
      <c r="U30" s="99"/>
      <c r="V30" s="100"/>
      <c r="W30" s="100"/>
      <c r="X30" s="44"/>
      <c r="Z30" s="27"/>
      <c r="AA30" s="27"/>
      <c r="AB30" s="53">
        <f>SUM(AB15:AB24)</f>
        <v>299.64599999999996</v>
      </c>
      <c r="AC30" s="53"/>
      <c r="AD30" s="35"/>
      <c r="AE30" s="35"/>
      <c r="AG30" s="35"/>
      <c r="AH30" s="98"/>
      <c r="AI30" s="98"/>
      <c r="AJ30" s="99">
        <f>SUM(AJ15:AJ24)</f>
        <v>0</v>
      </c>
      <c r="AK30" s="99"/>
      <c r="AL30" s="100"/>
      <c r="AM30" s="100"/>
      <c r="AN30" s="45"/>
      <c r="AO30" s="34"/>
      <c r="AP30" s="34"/>
      <c r="AQ30" s="34"/>
      <c r="AR30" s="34"/>
      <c r="AS30" s="34"/>
      <c r="AT30" s="34"/>
      <c r="AU30" s="34"/>
      <c r="AV30" s="34"/>
    </row>
    <row r="31" spans="2:48" s="1" customFormat="1" ht="14.25">
      <c r="B31" s="29"/>
      <c r="C31" s="29"/>
      <c r="D31" s="49"/>
      <c r="E31" s="29"/>
      <c r="F31" s="29"/>
      <c r="G31" s="29"/>
      <c r="H31" s="46"/>
      <c r="I31"/>
      <c r="J31" s="29"/>
      <c r="K31" s="29"/>
      <c r="L31" s="49"/>
      <c r="M31" s="29"/>
      <c r="N31" s="29"/>
      <c r="O31" s="29"/>
      <c r="R31" s="101"/>
      <c r="S31" s="101"/>
      <c r="T31" s="102"/>
      <c r="U31" s="101"/>
      <c r="V31" s="101"/>
      <c r="W31" s="101"/>
      <c r="X31" s="29"/>
      <c r="Y31" s="29"/>
      <c r="Z31" s="29"/>
      <c r="AA31" s="29"/>
      <c r="AB31" s="49"/>
      <c r="AC31" s="29"/>
      <c r="AD31" s="29"/>
      <c r="AE31" s="29"/>
      <c r="AF31" s="29"/>
      <c r="AG31" s="29"/>
      <c r="AH31" s="101"/>
      <c r="AI31" s="101"/>
      <c r="AJ31" s="102"/>
      <c r="AK31" s="101" t="s">
        <v>34</v>
      </c>
      <c r="AL31" s="101"/>
      <c r="AM31" s="101"/>
      <c r="AN31"/>
      <c r="AO31" s="7"/>
      <c r="AP31" s="13"/>
      <c r="AQ31" s="32"/>
      <c r="AR31" s="24"/>
      <c r="AS31" s="32"/>
      <c r="AT31" s="32"/>
      <c r="AU31" s="32"/>
      <c r="AV31" s="7"/>
    </row>
    <row r="32" spans="2:48" s="1" customFormat="1" ht="17.25" customHeight="1">
      <c r="B32" s="29"/>
      <c r="C32" s="29"/>
      <c r="D32" s="29"/>
      <c r="E32" s="29"/>
      <c r="F32" s="29"/>
      <c r="G32" s="29"/>
      <c r="H32" s="46"/>
      <c r="I32"/>
      <c r="K32" s="29"/>
      <c r="L32" s="29"/>
      <c r="M32" s="29"/>
      <c r="N32" s="29"/>
      <c r="O32" s="29"/>
      <c r="R32" s="101"/>
      <c r="S32" s="101"/>
      <c r="T32" s="101"/>
      <c r="U32" s="101"/>
      <c r="V32" s="101"/>
      <c r="W32" s="101"/>
      <c r="X32" s="29"/>
      <c r="Y32" s="29"/>
      <c r="Z32" s="48"/>
      <c r="AA32" s="48"/>
      <c r="AB32" s="48"/>
      <c r="AC32" s="48"/>
      <c r="AD32" s="48"/>
      <c r="AE32" s="29"/>
      <c r="AF32" s="29"/>
      <c r="AG32" s="29"/>
      <c r="AH32" s="101"/>
      <c r="AI32" s="101"/>
      <c r="AJ32" s="120"/>
      <c r="AK32" s="100"/>
      <c r="AL32" s="100"/>
      <c r="AM32" s="121"/>
      <c r="AN32"/>
      <c r="AO32" s="7"/>
      <c r="AP32" s="7"/>
      <c r="AQ32" s="7"/>
      <c r="AR32" s="7"/>
      <c r="AS32" s="7"/>
      <c r="AT32" s="7"/>
      <c r="AU32" s="7"/>
      <c r="AV32" s="7"/>
    </row>
    <row r="33" spans="2:48" s="1" customFormat="1" ht="14.25">
      <c r="B33" s="26"/>
      <c r="C33" s="26"/>
      <c r="D33" s="26"/>
      <c r="E33" s="26"/>
      <c r="F33" s="26"/>
      <c r="G33" s="26"/>
      <c r="H33"/>
      <c r="I33"/>
      <c r="K33" s="29"/>
      <c r="L33" s="29"/>
      <c r="M33" s="29"/>
      <c r="N33" s="29"/>
      <c r="O33" s="29"/>
      <c r="R33" s="64"/>
      <c r="S33" s="64"/>
      <c r="T33" s="64"/>
      <c r="U33" s="101">
        <v>62.9</v>
      </c>
      <c r="V33" s="64"/>
      <c r="W33" s="84"/>
      <c r="X33" s="26"/>
      <c r="Y33" s="26"/>
      <c r="Z33" s="25"/>
      <c r="AG33" s="26"/>
      <c r="AH33" s="84"/>
      <c r="AI33" s="64"/>
      <c r="AJ33" s="120"/>
      <c r="AK33" s="120">
        <v>21256</v>
      </c>
      <c r="AL33" s="65"/>
      <c r="AM33" s="104"/>
      <c r="AN33"/>
      <c r="AO33" s="31"/>
      <c r="AP33" s="31"/>
      <c r="AQ33" s="31"/>
      <c r="AR33" s="31"/>
      <c r="AS33" s="31"/>
      <c r="AT33" s="31"/>
      <c r="AU33" s="7"/>
      <c r="AV33" s="7"/>
    </row>
    <row r="34" spans="2:48" s="1" customFormat="1" ht="14.25">
      <c r="H34"/>
      <c r="I34"/>
      <c r="R34" s="64"/>
      <c r="S34" s="64"/>
      <c r="T34" s="64"/>
      <c r="U34" s="64"/>
      <c r="V34" s="64"/>
      <c r="W34" s="64"/>
      <c r="Z34" s="25"/>
      <c r="AH34" s="64"/>
      <c r="AI34" s="64"/>
      <c r="AJ34" s="98">
        <v>132063</v>
      </c>
      <c r="AK34" s="120"/>
      <c r="AL34" s="65"/>
      <c r="AM34" s="104"/>
      <c r="AN34"/>
      <c r="AO34" s="7"/>
      <c r="AP34" s="41"/>
      <c r="AQ34" s="7"/>
      <c r="AR34" s="7"/>
      <c r="AS34" s="7"/>
      <c r="AT34" s="7"/>
      <c r="AU34" s="7"/>
      <c r="AV34" s="7"/>
    </row>
    <row r="35" spans="2:48" s="1" customFormat="1" ht="14.25">
      <c r="H35"/>
      <c r="I35"/>
      <c r="R35" s="64"/>
      <c r="S35" s="64"/>
      <c r="T35" s="64"/>
      <c r="U35" s="64"/>
      <c r="V35" s="64"/>
      <c r="W35" s="64"/>
      <c r="Z35" s="25"/>
      <c r="AH35" s="64"/>
      <c r="AI35" s="64"/>
      <c r="AJ35" s="64"/>
      <c r="AK35" s="64"/>
      <c r="AL35" s="64"/>
      <c r="AM35" s="104"/>
      <c r="AN35"/>
      <c r="AO35" s="7"/>
      <c r="AP35" s="41"/>
      <c r="AQ35" s="7"/>
      <c r="AR35" s="7"/>
      <c r="AS35" s="7"/>
      <c r="AT35" s="7"/>
      <c r="AU35" s="7"/>
      <c r="AV35" s="7"/>
    </row>
    <row r="36" spans="2:48" s="1" customFormat="1" ht="14.25">
      <c r="D36" s="27" t="e">
        <f>SUM(C28-#REF!)</f>
        <v>#REF!</v>
      </c>
      <c r="E36" s="27"/>
      <c r="H36"/>
      <c r="I36"/>
      <c r="O36" s="28" t="e">
        <f>SUM(#REF!-S15)</f>
        <v>#REF!</v>
      </c>
      <c r="P36" s="28"/>
      <c r="R36" s="64"/>
      <c r="S36" s="64"/>
      <c r="T36" s="64"/>
      <c r="U36" s="64"/>
      <c r="V36" s="103" t="e">
        <f>SUM(#REF!-AA14)</f>
        <v>#REF!</v>
      </c>
      <c r="W36" s="103"/>
      <c r="X36" s="28"/>
      <c r="Y36" s="28"/>
      <c r="Z36" s="25"/>
      <c r="AH36" s="64"/>
      <c r="AI36" s="64"/>
      <c r="AJ36" s="64"/>
      <c r="AK36" s="64"/>
      <c r="AL36" s="64"/>
      <c r="AM36" s="104"/>
      <c r="AN36"/>
      <c r="AO36" s="42"/>
      <c r="AP36" s="41"/>
      <c r="AQ36" s="7"/>
      <c r="AR36" s="7"/>
      <c r="AS36" s="7"/>
      <c r="AT36" s="7"/>
      <c r="AU36" s="7"/>
      <c r="AV36" s="7"/>
    </row>
    <row r="37" spans="2:48" s="1" customFormat="1" ht="14.25">
      <c r="D37" s="27" t="s">
        <v>12</v>
      </c>
      <c r="E37" s="27"/>
      <c r="H37"/>
      <c r="I37"/>
      <c r="O37" s="28" t="e">
        <f>SUM(#REF!-S16)</f>
        <v>#REF!</v>
      </c>
      <c r="P37" s="28"/>
      <c r="R37" s="64"/>
      <c r="S37" s="64"/>
      <c r="T37" s="64"/>
      <c r="U37" s="64"/>
      <c r="V37" s="103" t="e">
        <f>SUM(#REF!-AA15)</f>
        <v>#REF!</v>
      </c>
      <c r="W37" s="103"/>
      <c r="X37" s="28"/>
      <c r="Y37" s="28"/>
      <c r="Z37" s="25"/>
      <c r="AH37" s="64"/>
      <c r="AI37" s="64"/>
      <c r="AJ37" s="64"/>
      <c r="AK37" s="64"/>
      <c r="AL37" s="64"/>
      <c r="AM37" s="104"/>
      <c r="AN37"/>
      <c r="AO37" s="42"/>
      <c r="AP37" s="41"/>
      <c r="AQ37" s="7"/>
      <c r="AR37" s="7"/>
      <c r="AS37" s="7"/>
      <c r="AT37" s="7"/>
      <c r="AU37" s="7"/>
      <c r="AV37" s="7"/>
    </row>
    <row r="38" spans="2:48" s="1" customFormat="1" ht="14.25">
      <c r="D38" s="27">
        <v>12606</v>
      </c>
      <c r="E38" s="27"/>
      <c r="H38"/>
      <c r="I38"/>
      <c r="O38" s="28" t="e">
        <f>SUM(#REF!-S17)</f>
        <v>#REF!</v>
      </c>
      <c r="P38" s="28"/>
      <c r="R38" s="64"/>
      <c r="S38" s="64"/>
      <c r="T38" s="64"/>
      <c r="U38" s="64"/>
      <c r="V38" s="103" t="e">
        <f>SUM(#REF!-AA16)</f>
        <v>#REF!</v>
      </c>
      <c r="W38" s="103"/>
      <c r="X38" s="28"/>
      <c r="Y38" s="28"/>
      <c r="Z38" s="25"/>
      <c r="AH38" s="64"/>
      <c r="AI38" s="64"/>
      <c r="AJ38" s="64"/>
      <c r="AK38" s="64"/>
      <c r="AL38" s="64"/>
      <c r="AM38" s="104"/>
      <c r="AN38"/>
      <c r="AO38" s="42"/>
      <c r="AP38" s="41"/>
      <c r="AQ38" s="7"/>
      <c r="AR38" s="7"/>
      <c r="AS38" s="7"/>
      <c r="AT38" s="7"/>
      <c r="AU38" s="7"/>
      <c r="AV38" s="7"/>
    </row>
    <row r="39" spans="2:48" s="1" customFormat="1" ht="14.25">
      <c r="D39" s="27">
        <f t="shared" ref="D39:D51" si="10">SUM(D16-C16)</f>
        <v>1337</v>
      </c>
      <c r="E39" s="27"/>
      <c r="H39"/>
      <c r="I39"/>
      <c r="O39" s="28" t="e">
        <f>SUM(#REF!-S18)</f>
        <v>#REF!</v>
      </c>
      <c r="P39" s="28"/>
      <c r="R39" s="64"/>
      <c r="S39" s="64"/>
      <c r="T39" s="64"/>
      <c r="U39" s="64"/>
      <c r="V39" s="103" t="e">
        <f>SUM(#REF!-AA17)</f>
        <v>#REF!</v>
      </c>
      <c r="W39" s="103"/>
      <c r="X39" s="28"/>
      <c r="Y39" s="28"/>
      <c r="Z39" s="25"/>
      <c r="AH39" s="64"/>
      <c r="AI39" s="64"/>
      <c r="AJ39" s="64"/>
      <c r="AK39" s="64"/>
      <c r="AL39" s="64"/>
      <c r="AM39" s="104"/>
      <c r="AN39"/>
      <c r="AO39" s="42"/>
      <c r="AP39" s="41"/>
      <c r="AQ39" s="7"/>
      <c r="AR39" s="7"/>
      <c r="AS39" s="7"/>
      <c r="AT39" s="7"/>
      <c r="AU39" s="7"/>
      <c r="AV39" s="7"/>
    </row>
    <row r="40" spans="2:48" s="1" customFormat="1" ht="14.25">
      <c r="D40" s="27">
        <f t="shared" si="10"/>
        <v>-69</v>
      </c>
      <c r="E40" s="27"/>
      <c r="H40"/>
      <c r="I40"/>
      <c r="O40" s="28" t="e">
        <f>SUM(#REF!-S19)</f>
        <v>#REF!</v>
      </c>
      <c r="P40" s="28"/>
      <c r="R40" s="64"/>
      <c r="S40" s="64"/>
      <c r="T40" s="64"/>
      <c r="U40" s="64"/>
      <c r="V40" s="103" t="e">
        <f>SUM(#REF!-AA18)</f>
        <v>#REF!</v>
      </c>
      <c r="W40" s="103"/>
      <c r="X40" s="28"/>
      <c r="Y40" s="28"/>
      <c r="Z40" s="25"/>
      <c r="AH40" s="64"/>
      <c r="AI40" s="64"/>
      <c r="AJ40" s="64"/>
      <c r="AK40" s="64"/>
      <c r="AL40" s="64"/>
      <c r="AM40" s="104"/>
      <c r="AN40"/>
      <c r="AO40" s="42"/>
      <c r="AP40" s="41"/>
      <c r="AQ40" s="7"/>
      <c r="AR40" s="7"/>
      <c r="AS40" s="7"/>
      <c r="AT40" s="7"/>
      <c r="AU40" s="7"/>
      <c r="AV40" s="7"/>
    </row>
    <row r="41" spans="2:48" s="1" customFormat="1" ht="14.25">
      <c r="D41" s="27">
        <f t="shared" si="10"/>
        <v>-369</v>
      </c>
      <c r="E41" s="27"/>
      <c r="H41"/>
      <c r="I41"/>
      <c r="O41" s="28" t="e">
        <f>SUM(#REF!-S20)</f>
        <v>#REF!</v>
      </c>
      <c r="P41" s="28"/>
      <c r="R41" s="64"/>
      <c r="S41" s="64"/>
      <c r="T41" s="64"/>
      <c r="U41" s="64"/>
      <c r="V41" s="103" t="e">
        <f>SUM(#REF!-AA19)</f>
        <v>#REF!</v>
      </c>
      <c r="W41" s="103"/>
      <c r="X41" s="28"/>
      <c r="Y41" s="28"/>
      <c r="Z41" s="25"/>
      <c r="AH41" s="64"/>
      <c r="AI41" s="64"/>
      <c r="AJ41" s="64"/>
      <c r="AK41" s="64"/>
      <c r="AL41" s="64"/>
      <c r="AM41" s="104"/>
      <c r="AN41"/>
      <c r="AO41" s="42"/>
      <c r="AP41" s="41"/>
      <c r="AQ41" s="7"/>
      <c r="AR41" s="7"/>
      <c r="AS41" s="7"/>
      <c r="AT41" s="7"/>
      <c r="AU41" s="7"/>
      <c r="AV41" s="7"/>
    </row>
    <row r="42" spans="2:48" s="1" customFormat="1" ht="14.25">
      <c r="D42" s="27">
        <f t="shared" si="10"/>
        <v>-2145</v>
      </c>
      <c r="E42" s="27"/>
      <c r="H42"/>
      <c r="I42"/>
      <c r="O42" s="28" t="e">
        <f>SUM(#REF!-S21)</f>
        <v>#REF!</v>
      </c>
      <c r="P42" s="28"/>
      <c r="R42" s="64"/>
      <c r="S42" s="64"/>
      <c r="T42" s="64"/>
      <c r="U42" s="64"/>
      <c r="V42" s="103" t="e">
        <f>SUM(#REF!-AA20)</f>
        <v>#REF!</v>
      </c>
      <c r="W42" s="103"/>
      <c r="X42" s="28"/>
      <c r="Y42" s="28"/>
      <c r="Z42" s="25"/>
      <c r="AH42" s="64"/>
      <c r="AI42" s="64"/>
      <c r="AJ42" s="64"/>
      <c r="AK42" s="64"/>
      <c r="AL42" s="64"/>
      <c r="AM42" s="104"/>
      <c r="AN42"/>
      <c r="AO42" s="42"/>
      <c r="AP42" s="41"/>
      <c r="AQ42" s="7"/>
      <c r="AR42" s="7"/>
      <c r="AS42" s="7"/>
      <c r="AT42" s="7"/>
      <c r="AU42" s="7"/>
      <c r="AV42" s="7"/>
    </row>
    <row r="43" spans="2:48" s="1" customFormat="1" ht="14.25">
      <c r="D43" s="27">
        <f t="shared" si="10"/>
        <v>-1763</v>
      </c>
      <c r="E43" s="27"/>
      <c r="H43"/>
      <c r="I43"/>
      <c r="O43" s="28" t="e">
        <f>SUM(#REF!-S22)</f>
        <v>#REF!</v>
      </c>
      <c r="P43" s="28"/>
      <c r="R43" s="64"/>
      <c r="S43" s="64"/>
      <c r="T43" s="64"/>
      <c r="U43" s="64"/>
      <c r="V43" s="103" t="e">
        <f>SUM(#REF!-AA21)</f>
        <v>#REF!</v>
      </c>
      <c r="W43" s="103"/>
      <c r="X43" s="28"/>
      <c r="Y43" s="28"/>
      <c r="Z43" s="25"/>
      <c r="AH43" s="64"/>
      <c r="AI43" s="64"/>
      <c r="AJ43" s="64"/>
      <c r="AK43" s="64"/>
      <c r="AL43" s="64"/>
      <c r="AM43" s="104"/>
      <c r="AN43"/>
      <c r="AO43" s="42"/>
      <c r="AP43" s="41"/>
      <c r="AQ43" s="7"/>
      <c r="AR43" s="7"/>
      <c r="AS43" s="7"/>
      <c r="AT43" s="7"/>
      <c r="AU43" s="7"/>
      <c r="AV43" s="7"/>
    </row>
    <row r="44" spans="2:48" s="1" customFormat="1" ht="14.25">
      <c r="D44" s="27">
        <f t="shared" si="10"/>
        <v>-1405</v>
      </c>
      <c r="E44" s="27"/>
      <c r="H44"/>
      <c r="I44"/>
      <c r="O44" s="28" t="e">
        <f>SUM(#REF!-S23)</f>
        <v>#REF!</v>
      </c>
      <c r="P44" s="28"/>
      <c r="R44" s="64"/>
      <c r="S44" s="64"/>
      <c r="T44" s="64"/>
      <c r="U44" s="64"/>
      <c r="V44" s="103" t="e">
        <f>SUM(#REF!-AA22)</f>
        <v>#REF!</v>
      </c>
      <c r="W44" s="103"/>
      <c r="X44" s="28"/>
      <c r="Y44" s="28"/>
      <c r="Z44" s="25"/>
      <c r="AH44" s="64"/>
      <c r="AI44" s="64"/>
      <c r="AJ44" s="64"/>
      <c r="AK44" s="64"/>
      <c r="AL44" s="64"/>
      <c r="AM44" s="104"/>
      <c r="AN44"/>
      <c r="AO44" s="42"/>
      <c r="AP44" s="41"/>
      <c r="AQ44" s="7"/>
      <c r="AR44" s="7"/>
      <c r="AS44" s="7"/>
      <c r="AT44" s="7"/>
      <c r="AU44" s="7"/>
      <c r="AV44" s="7"/>
    </row>
    <row r="45" spans="2:48" s="1" customFormat="1" ht="14.25">
      <c r="D45" s="27">
        <f t="shared" si="10"/>
        <v>-2561</v>
      </c>
      <c r="E45" s="27"/>
      <c r="H45"/>
      <c r="I45"/>
      <c r="O45" s="28" t="e">
        <f>SUM(#REF!-S24)</f>
        <v>#REF!</v>
      </c>
      <c r="P45" s="28"/>
      <c r="R45" s="64"/>
      <c r="S45" s="64"/>
      <c r="T45" s="64"/>
      <c r="U45" s="64"/>
      <c r="V45" s="103" t="e">
        <f>SUM(#REF!-AA23)</f>
        <v>#REF!</v>
      </c>
      <c r="W45" s="103"/>
      <c r="X45" s="28"/>
      <c r="Y45" s="28"/>
      <c r="AH45" s="64"/>
      <c r="AI45" s="64"/>
      <c r="AJ45" s="64"/>
      <c r="AK45" s="64"/>
      <c r="AL45" s="64"/>
      <c r="AM45" s="104"/>
      <c r="AN45"/>
      <c r="AO45" s="42"/>
      <c r="AP45" s="41"/>
      <c r="AQ45" s="7"/>
      <c r="AR45" s="7"/>
      <c r="AS45" s="7"/>
      <c r="AT45" s="7"/>
      <c r="AU45" s="7"/>
      <c r="AV45" s="7"/>
    </row>
    <row r="46" spans="2:48" s="1" customFormat="1" ht="14.25">
      <c r="D46" s="27">
        <f t="shared" si="10"/>
        <v>-3172</v>
      </c>
      <c r="E46" s="27"/>
      <c r="H46"/>
      <c r="I46"/>
      <c r="O46" s="28" t="e">
        <f>SUM(#REF!-S25)</f>
        <v>#REF!</v>
      </c>
      <c r="P46" s="28"/>
      <c r="R46" s="64"/>
      <c r="S46" s="64"/>
      <c r="T46" s="64"/>
      <c r="U46" s="64"/>
      <c r="V46" s="103" t="e">
        <f>SUM(#REF!-AA24)</f>
        <v>#REF!</v>
      </c>
      <c r="W46" s="103"/>
      <c r="X46" s="28"/>
      <c r="Y46" s="28"/>
      <c r="AH46" s="64"/>
      <c r="AI46" s="64"/>
      <c r="AJ46" s="64"/>
      <c r="AK46" s="64"/>
      <c r="AL46" s="64"/>
      <c r="AM46" s="104"/>
      <c r="AN46"/>
      <c r="AO46" s="42"/>
      <c r="AP46" s="7"/>
      <c r="AQ46" s="7"/>
      <c r="AR46" s="7"/>
      <c r="AS46" s="7"/>
      <c r="AT46" s="7"/>
      <c r="AU46" s="7"/>
      <c r="AV46" s="7"/>
    </row>
    <row r="47" spans="2:48" s="1" customFormat="1" ht="14.25">
      <c r="D47" s="27">
        <f t="shared" si="10"/>
        <v>591</v>
      </c>
      <c r="E47" s="27"/>
      <c r="H47"/>
      <c r="I47"/>
      <c r="O47" s="28" t="e">
        <f>SUM(#REF!-S26)</f>
        <v>#REF!</v>
      </c>
      <c r="P47" s="28"/>
      <c r="R47" s="64"/>
      <c r="S47" s="64"/>
      <c r="T47" s="64"/>
      <c r="U47" s="64"/>
      <c r="V47" s="64"/>
      <c r="W47" s="64"/>
      <c r="AH47" s="64"/>
      <c r="AI47" s="64"/>
      <c r="AJ47" s="64"/>
      <c r="AK47" s="64"/>
      <c r="AL47" s="64"/>
      <c r="AM47" s="104"/>
      <c r="AN47"/>
      <c r="AO47" s="7"/>
      <c r="AP47" s="7"/>
      <c r="AQ47" s="7"/>
      <c r="AR47" s="7"/>
      <c r="AS47" s="7"/>
      <c r="AT47" s="7"/>
      <c r="AU47" s="7"/>
      <c r="AV47" s="7"/>
    </row>
    <row r="48" spans="2:48" s="1" customFormat="1" ht="14.25">
      <c r="D48" s="27">
        <f t="shared" si="10"/>
        <v>-894</v>
      </c>
      <c r="E48" s="27"/>
      <c r="H48"/>
      <c r="I48"/>
      <c r="O48" s="28" t="e">
        <f>SUM(#REF!-#REF!)</f>
        <v>#REF!</v>
      </c>
      <c r="P48" s="28"/>
      <c r="R48" s="64"/>
      <c r="S48" s="64"/>
      <c r="T48" s="64"/>
      <c r="U48" s="64"/>
      <c r="V48" s="64"/>
      <c r="W48" s="64"/>
      <c r="AH48" s="64"/>
      <c r="AI48" s="64"/>
      <c r="AJ48" s="64"/>
      <c r="AK48" s="64"/>
      <c r="AL48" s="64"/>
      <c r="AM48" s="104"/>
      <c r="AN48"/>
      <c r="AO48" s="7"/>
      <c r="AP48" s="7"/>
      <c r="AQ48" s="7"/>
      <c r="AR48" s="7"/>
      <c r="AS48" s="7"/>
      <c r="AT48" s="7"/>
      <c r="AU48" s="7"/>
      <c r="AV48" s="7"/>
    </row>
    <row r="49" spans="4:48" s="1" customFormat="1" ht="14.25">
      <c r="D49" s="27">
        <f t="shared" si="10"/>
        <v>-3004</v>
      </c>
      <c r="E49" s="27"/>
      <c r="H49"/>
      <c r="I49"/>
      <c r="O49" s="28" t="e">
        <f>SUM(#REF!-#REF!)</f>
        <v>#REF!</v>
      </c>
      <c r="P49" s="28"/>
      <c r="R49" s="64"/>
      <c r="S49" s="64"/>
      <c r="T49" s="64"/>
      <c r="U49" s="64"/>
      <c r="V49" s="64"/>
      <c r="W49" s="64"/>
      <c r="AH49" s="64"/>
      <c r="AI49" s="64"/>
      <c r="AJ49" s="64"/>
      <c r="AK49" s="64"/>
      <c r="AL49" s="64"/>
      <c r="AM49" s="104"/>
      <c r="AN49"/>
      <c r="AO49" s="7"/>
      <c r="AP49" s="7"/>
      <c r="AQ49" s="7"/>
      <c r="AR49" s="7"/>
      <c r="AS49" s="7"/>
      <c r="AT49" s="7"/>
      <c r="AU49" s="7"/>
      <c r="AV49" s="7"/>
    </row>
    <row r="50" spans="4:48" s="1" customFormat="1" ht="14.25">
      <c r="D50" s="27">
        <f t="shared" si="10"/>
        <v>0</v>
      </c>
      <c r="E50" s="27"/>
      <c r="H50"/>
      <c r="I50"/>
      <c r="O50" s="29"/>
      <c r="P50" s="29"/>
      <c r="R50" s="64"/>
      <c r="S50" s="64"/>
      <c r="T50" s="64"/>
      <c r="U50" s="64"/>
      <c r="V50" s="64"/>
      <c r="W50" s="64"/>
      <c r="AH50" s="64"/>
      <c r="AI50" s="64"/>
      <c r="AJ50" s="64"/>
      <c r="AK50" s="64"/>
      <c r="AL50" s="64"/>
      <c r="AM50" s="104"/>
      <c r="AN50"/>
      <c r="AO50" s="7"/>
      <c r="AP50" s="7"/>
      <c r="AQ50" s="7"/>
      <c r="AR50" s="7"/>
      <c r="AS50" s="7"/>
      <c r="AT50" s="7"/>
      <c r="AU50" s="7"/>
      <c r="AV50" s="7"/>
    </row>
    <row r="51" spans="4:48" s="1" customFormat="1" ht="14.25">
      <c r="D51" s="27">
        <f t="shared" si="10"/>
        <v>-11398</v>
      </c>
      <c r="E51" s="27"/>
      <c r="H51"/>
      <c r="I51"/>
      <c r="R51" s="64"/>
      <c r="S51" s="64"/>
      <c r="T51" s="64"/>
      <c r="U51" s="64"/>
      <c r="V51" s="64"/>
      <c r="W51" s="64"/>
      <c r="AH51" s="64"/>
      <c r="AI51" s="64"/>
      <c r="AJ51" s="64"/>
      <c r="AK51" s="64"/>
      <c r="AL51" s="64"/>
      <c r="AM51" s="104"/>
      <c r="AN51"/>
      <c r="AO51" s="7"/>
      <c r="AP51" s="7"/>
      <c r="AQ51" s="7"/>
      <c r="AR51" s="7"/>
      <c r="AS51" s="7"/>
      <c r="AT51" s="7"/>
      <c r="AU51" s="7"/>
      <c r="AV51" s="7"/>
    </row>
    <row r="52" spans="4:48" s="1" customFormat="1" ht="14.25">
      <c r="H52"/>
      <c r="I52"/>
      <c r="R52" s="64"/>
      <c r="S52" s="64"/>
      <c r="T52" s="64"/>
      <c r="U52" s="64"/>
      <c r="V52" s="64"/>
      <c r="W52" s="64"/>
      <c r="AH52" s="64"/>
      <c r="AI52" s="64"/>
      <c r="AJ52" s="64"/>
      <c r="AK52" s="64"/>
      <c r="AL52" s="64"/>
      <c r="AM52" s="104"/>
      <c r="AN52"/>
      <c r="AO52" s="7"/>
      <c r="AP52" s="7"/>
      <c r="AQ52" s="7"/>
      <c r="AR52" s="7"/>
      <c r="AS52" s="7"/>
      <c r="AT52" s="7"/>
      <c r="AU52" s="7"/>
      <c r="AV52" s="7"/>
    </row>
    <row r="53" spans="4:48" s="1" customFormat="1" ht="14.25">
      <c r="H53"/>
      <c r="I53"/>
      <c r="R53" s="64"/>
      <c r="S53" s="64"/>
      <c r="T53" s="64"/>
      <c r="U53" s="64"/>
      <c r="V53" s="64"/>
      <c r="W53" s="64"/>
      <c r="AH53" s="64"/>
      <c r="AI53" s="64"/>
      <c r="AJ53" s="64"/>
      <c r="AK53" s="64"/>
      <c r="AL53" s="64"/>
      <c r="AM53" s="104"/>
      <c r="AN53"/>
      <c r="AO53" s="7"/>
      <c r="AP53" s="7"/>
      <c r="AQ53" s="7"/>
      <c r="AR53" s="7"/>
      <c r="AS53" s="7"/>
      <c r="AT53" s="7"/>
      <c r="AU53" s="7"/>
      <c r="AV53" s="7"/>
    </row>
    <row r="54" spans="4:48" s="1" customFormat="1" ht="14.25">
      <c r="H54"/>
      <c r="I54"/>
      <c r="R54" s="64"/>
      <c r="S54" s="64"/>
      <c r="T54" s="64"/>
      <c r="U54" s="64"/>
      <c r="V54" s="64"/>
      <c r="W54" s="64"/>
      <c r="AH54" s="64"/>
      <c r="AI54" s="64"/>
      <c r="AJ54" s="64"/>
      <c r="AK54" s="64"/>
      <c r="AL54" s="64"/>
      <c r="AM54" s="104"/>
      <c r="AN54"/>
      <c r="AO54" s="7"/>
      <c r="AP54" s="7"/>
      <c r="AQ54" s="7"/>
      <c r="AR54" s="7"/>
      <c r="AS54" s="7"/>
      <c r="AT54" s="7"/>
      <c r="AU54" s="7"/>
      <c r="AV54" s="7"/>
    </row>
    <row r="55" spans="4:48" s="1" customFormat="1" ht="14.25">
      <c r="H55"/>
      <c r="I55"/>
      <c r="R55" s="64"/>
      <c r="S55" s="64"/>
      <c r="T55" s="64"/>
      <c r="U55" s="64"/>
      <c r="V55" s="64"/>
      <c r="W55" s="64"/>
      <c r="Z55" s="43"/>
      <c r="AA55" s="43"/>
      <c r="AB55" s="43"/>
      <c r="AC55" s="43"/>
      <c r="AD55" s="43"/>
      <c r="AE55" s="43"/>
      <c r="AH55" s="64"/>
      <c r="AI55" s="64"/>
      <c r="AJ55" s="64"/>
      <c r="AK55" s="64"/>
      <c r="AL55" s="64"/>
      <c r="AM55" s="104"/>
      <c r="AN55"/>
      <c r="AO55" s="7"/>
      <c r="AP55" s="7"/>
      <c r="AQ55" s="7"/>
      <c r="AR55" s="7"/>
      <c r="AS55" s="7"/>
      <c r="AT55" s="7"/>
      <c r="AU55" s="7"/>
      <c r="AV55" s="7"/>
    </row>
    <row r="56" spans="4:48" s="1" customFormat="1" ht="14.25">
      <c r="H56"/>
      <c r="I56"/>
      <c r="R56" s="64"/>
      <c r="S56" s="64"/>
      <c r="T56" s="64"/>
      <c r="U56" s="64"/>
      <c r="V56" s="64"/>
      <c r="W56" s="64"/>
      <c r="Y56" s="43"/>
      <c r="Z56" s="43"/>
      <c r="AA56" s="43"/>
      <c r="AB56" s="43"/>
      <c r="AC56" s="43"/>
      <c r="AD56" s="43"/>
      <c r="AE56" s="43"/>
      <c r="AF56" s="43"/>
      <c r="AH56" s="64"/>
      <c r="AI56" s="64"/>
      <c r="AJ56" s="64"/>
      <c r="AK56" s="64"/>
      <c r="AL56" s="64"/>
      <c r="AM56" s="104"/>
      <c r="AN56"/>
      <c r="AO56" s="7"/>
      <c r="AP56" s="7"/>
      <c r="AQ56" s="7"/>
      <c r="AR56" s="7"/>
      <c r="AS56" s="7"/>
      <c r="AT56" s="7"/>
      <c r="AU56" s="7"/>
      <c r="AV56" s="7"/>
    </row>
    <row r="57" spans="4:48" s="1" customFormat="1" ht="14.25">
      <c r="H57"/>
      <c r="I57"/>
      <c r="R57" s="64"/>
      <c r="S57" s="64"/>
      <c r="T57" s="64"/>
      <c r="U57" s="64"/>
      <c r="V57" s="64"/>
      <c r="W57" s="64"/>
      <c r="Y57" s="43"/>
      <c r="AE57" s="2"/>
      <c r="AF57" s="43"/>
      <c r="AH57" s="64"/>
      <c r="AI57" s="64"/>
      <c r="AJ57" s="64"/>
      <c r="AK57" s="64"/>
      <c r="AL57" s="64"/>
      <c r="AM57" s="104"/>
      <c r="AN57"/>
      <c r="AO57" s="7"/>
      <c r="AP57" s="7"/>
      <c r="AQ57" s="7"/>
      <c r="AR57" s="7"/>
      <c r="AS57" s="7"/>
      <c r="AT57" s="7"/>
      <c r="AU57" s="7"/>
      <c r="AV57" s="7"/>
    </row>
  </sheetData>
  <mergeCells count="57">
    <mergeCell ref="AA7:AD7"/>
    <mergeCell ref="AA9:AD9"/>
    <mergeCell ref="AG10:AN10"/>
    <mergeCell ref="AD13:AE13"/>
    <mergeCell ref="AH7:AM7"/>
    <mergeCell ref="AH9:AN9"/>
    <mergeCell ref="AB10:AC10"/>
    <mergeCell ref="AL13:AM13"/>
    <mergeCell ref="AB11:AC11"/>
    <mergeCell ref="Z13:Z14"/>
    <mergeCell ref="AG11:AN11"/>
    <mergeCell ref="D11:E11"/>
    <mergeCell ref="J11:O11"/>
    <mergeCell ref="R11:W11"/>
    <mergeCell ref="R13:R14"/>
    <mergeCell ref="B13:B14"/>
    <mergeCell ref="C13:E13"/>
    <mergeCell ref="F13:G13"/>
    <mergeCell ref="J13:J14"/>
    <mergeCell ref="K13:M13"/>
    <mergeCell ref="N13:O13"/>
    <mergeCell ref="B7:G7"/>
    <mergeCell ref="J7:O7"/>
    <mergeCell ref="B10:G10"/>
    <mergeCell ref="J10:O10"/>
    <mergeCell ref="B9:G9"/>
    <mergeCell ref="J9:O9"/>
    <mergeCell ref="AQ13:AS13"/>
    <mergeCell ref="AT13:AU13"/>
    <mergeCell ref="AQ7:AT7"/>
    <mergeCell ref="AQ9:AT9"/>
    <mergeCell ref="AR10:AS10"/>
    <mergeCell ref="AR11:AS11"/>
    <mergeCell ref="AP13:AP14"/>
    <mergeCell ref="AI13:AK13"/>
    <mergeCell ref="AH13:AH14"/>
    <mergeCell ref="B28:B29"/>
    <mergeCell ref="C28:C29"/>
    <mergeCell ref="D28:D29"/>
    <mergeCell ref="AA13:AC13"/>
    <mergeCell ref="K28:K29"/>
    <mergeCell ref="L28:L29"/>
    <mergeCell ref="J28:J29"/>
    <mergeCell ref="AJ28:AJ29"/>
    <mergeCell ref="AA28:AA29"/>
    <mergeCell ref="AI28:AI29"/>
    <mergeCell ref="Z28:Z29"/>
    <mergeCell ref="AB28:AB29"/>
    <mergeCell ref="Z28:Z29"/>
    <mergeCell ref="T28:T29"/>
    <mergeCell ref="S28:S29"/>
    <mergeCell ref="V13:W13"/>
    <mergeCell ref="R10:W10"/>
    <mergeCell ref="R9:W9"/>
    <mergeCell ref="R7:W7"/>
    <mergeCell ref="R28:R29"/>
    <mergeCell ref="S13:U13"/>
  </mergeCells>
  <phoneticPr fontId="0" type="noConversion"/>
  <printOptions horizontalCentered="1" verticalCentered="1"/>
  <pageMargins left="0.19685039370078741" right="0.23622047244094491" top="0.39370078740157483" bottom="0.39370078740157483" header="0" footer="0"/>
  <pageSetup paperSize="9" orientation="portrait" horizontalDpi="300" verticalDpi="300" copies="2" r:id="rId1"/>
  <headerFooter alignWithMargins="0"/>
  <colBreaks count="3" manualBreakCount="3">
    <brk id="8" max="1048575" man="1"/>
    <brk id="16" max="1048575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BCA</vt:lpstr>
      <vt:lpstr>BCA!Área_de_impresión</vt:lpstr>
    </vt:vector>
  </TitlesOfParts>
  <Company>Aeropuertos Argentina 2000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PRIETO Y LUTMAN</dc:creator>
  <cp:lastModifiedBy>Usuario de Windows</cp:lastModifiedBy>
  <cp:lastPrinted>2012-01-23T12:18:17Z</cp:lastPrinted>
  <dcterms:created xsi:type="dcterms:W3CDTF">1999-02-02T15:21:56Z</dcterms:created>
  <dcterms:modified xsi:type="dcterms:W3CDTF">2017-07-06T17:00:12Z</dcterms:modified>
</cp:coreProperties>
</file>